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mecham/Desktop/Rv-10/"/>
    </mc:Choice>
  </mc:AlternateContent>
  <xr:revisionPtr revIDLastSave="0" documentId="13_ncr:1_{8052AB2E-6779-ED46-A42B-9F7AC875ECA8}" xr6:coauthVersionLast="47" xr6:coauthVersionMax="47" xr10:uidLastSave="{00000000-0000-0000-0000-000000000000}"/>
  <bookViews>
    <workbookView xWindow="1700" yWindow="500" windowWidth="41900" windowHeight="25400" xr2:uid="{0D86A9B0-10C5-B64D-9582-A0B1E1B11F4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H38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9" i="1"/>
  <c r="H47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6" i="1"/>
  <c r="H25" i="1"/>
  <c r="H24" i="1"/>
  <c r="H23" i="1"/>
  <c r="H22" i="1"/>
  <c r="H21" i="1"/>
  <c r="H20" i="1"/>
  <c r="H19" i="1"/>
  <c r="H17" i="1"/>
  <c r="H16" i="1"/>
  <c r="H14" i="1"/>
  <c r="H13" i="1"/>
  <c r="H12" i="1"/>
  <c r="H11" i="1"/>
  <c r="H9" i="1"/>
  <c r="H8" i="1"/>
  <c r="H7" i="1"/>
  <c r="H6" i="1"/>
  <c r="H5" i="1"/>
  <c r="H4" i="1"/>
  <c r="H3" i="1"/>
  <c r="H99" i="1" l="1"/>
  <c r="C145" i="1" l="1"/>
  <c r="H100" i="1" s="1"/>
  <c r="H101" i="1" s="1"/>
</calcChain>
</file>

<file path=xl/sharedStrings.xml><?xml version="1.0" encoding="utf-8"?>
<sst xmlns="http://schemas.openxmlformats.org/spreadsheetml/2006/main" count="352" uniqueCount="178">
  <si>
    <t>Empenage</t>
  </si>
  <si>
    <t>QB Wings</t>
  </si>
  <si>
    <t>QB Body</t>
  </si>
  <si>
    <t>Finishing Kit</t>
  </si>
  <si>
    <t>Engine</t>
  </si>
  <si>
    <t>Lycoming</t>
  </si>
  <si>
    <t>Lycoming Thunderbolt</t>
  </si>
  <si>
    <t>Rebuild</t>
  </si>
  <si>
    <t>Propellor</t>
  </si>
  <si>
    <t>Duckworks HID lights (2)</t>
  </si>
  <si>
    <t>Heated pitot/AOA</t>
  </si>
  <si>
    <t>Gretz Mount for pitot</t>
  </si>
  <si>
    <t>SafeAir tubing for pitot/aoa/static</t>
  </si>
  <si>
    <t>50' wiring conduit</t>
  </si>
  <si>
    <t>Proseal</t>
  </si>
  <si>
    <t>Andair Fuel Selector</t>
  </si>
  <si>
    <t>TS Flightlines Brake Lines</t>
  </si>
  <si>
    <t>Fuel Transducer (red cube) FT-60</t>
  </si>
  <si>
    <t>Ts Flightlines - Fuel lines</t>
  </si>
  <si>
    <t>Stick Grips (tosten)</t>
  </si>
  <si>
    <t>Trim relays for stick grips (2 total)</t>
  </si>
  <si>
    <t>Molex/Dsub/connectors</t>
  </si>
  <si>
    <t>Headphone + MIC Jacks (4 pack)</t>
  </si>
  <si>
    <t>Epoxy + fiberglass</t>
  </si>
  <si>
    <t xml:space="preserve">Electrical components per aeroelectric Z-13 </t>
  </si>
  <si>
    <t>Electrical (vans basic electrical kit)</t>
  </si>
  <si>
    <t>Electrical (wire)</t>
  </si>
  <si>
    <t>Lord adhesive (instead of weld-on)</t>
  </si>
  <si>
    <t>Ignition switch+door locks</t>
  </si>
  <si>
    <t xml:space="preserve">Transponder antenna </t>
  </si>
  <si>
    <t xml:space="preserve">2 comm antenna </t>
  </si>
  <si>
    <t>Aerosport NACA Vent</t>
  </si>
  <si>
    <t>Matco Nosewheel</t>
  </si>
  <si>
    <t>Scat tubing for overhead console</t>
  </si>
  <si>
    <t>OPLITE FAA-PMA DUAL COLOR 6 LED MAPLIGHTS</t>
  </si>
  <si>
    <t>Airgizmo 696 panel dock</t>
  </si>
  <si>
    <t>Interior Paint</t>
  </si>
  <si>
    <t>http://duckworksav.com/</t>
  </si>
  <si>
    <t>http://AirCraftSpruce.com</t>
  </si>
  <si>
    <t>http://cleavelandtoolstore.com</t>
  </si>
  <si>
    <t>http://Vansaircraft.com</t>
  </si>
  <si>
    <t>http://tostenmanufacturing.com</t>
  </si>
  <si>
    <t>http://steinair.com</t>
  </si>
  <si>
    <t>West Marine - Local store</t>
  </si>
  <si>
    <t>http://bandc.biz</t>
  </si>
  <si>
    <t>http://planearound.com</t>
  </si>
  <si>
    <t>http://ebay.com</t>
  </si>
  <si>
    <t>http://aerosportproducts.com</t>
  </si>
  <si>
    <t>https://www.aircraftspruce.com/catalog/elpages/aveoeeebeamnvblack.php?clickkey=1565408</t>
  </si>
  <si>
    <t>https://www.aircraftspruce.com/catalog/pspages/rosenvisors.php?clickkey=6273</t>
  </si>
  <si>
    <t>https://flyleds.com/products/#!/The-Works-Wingtip-Lighting-Kit/p/105662651</t>
  </si>
  <si>
    <t>https://www.airward.com/products/rv-10-parking-brake-kit-w-valve-cable-kit-rv-10-parking-brake-w-valve-and-cable</t>
  </si>
  <si>
    <t>Extras</t>
  </si>
  <si>
    <t>A/C</t>
  </si>
  <si>
    <t xml:space="preserve">Build assistance </t>
  </si>
  <si>
    <t xml:space="preserve">aftermarket leg fairings </t>
  </si>
  <si>
    <t xml:space="preserve">show planes cowlings </t>
  </si>
  <si>
    <t>Tools</t>
  </si>
  <si>
    <t>Compressor</t>
  </si>
  <si>
    <t>Paint</t>
  </si>
  <si>
    <t>Plane Tools or Cleveland Rv-10 Build Kit</t>
  </si>
  <si>
    <t>Extra tools (Nutplate Guide, extra countersink cage, etc)</t>
  </si>
  <si>
    <t>Electric drills</t>
  </si>
  <si>
    <t>Re-tread tires</t>
  </si>
  <si>
    <t>800-9000</t>
  </si>
  <si>
    <t>Electrical Tools (install panel)</t>
  </si>
  <si>
    <t>http://stein.com</t>
  </si>
  <si>
    <t>Body</t>
  </si>
  <si>
    <t>Wings</t>
  </si>
  <si>
    <t>RV-10 Prices Apr-22</t>
  </si>
  <si>
    <t>Drill Press</t>
  </si>
  <si>
    <t>Vice</t>
  </si>
  <si>
    <t>Bandsaw (Small one - from Grizzly)</t>
  </si>
  <si>
    <t>Belt sander (sand cabin top)</t>
  </si>
  <si>
    <t>4.5" Grinder (cut cabin top)</t>
  </si>
  <si>
    <t>Die Grinder (with carbide bits)</t>
  </si>
  <si>
    <t>D/A Sander (great for using sotchbrite pads)</t>
  </si>
  <si>
    <t>Shop Vac</t>
  </si>
  <si>
    <t>Cleveland Manual Squeezer (wish I had earlier)</t>
  </si>
  <si>
    <t>Small Scotchbrite Wheels (From Cleveland)</t>
  </si>
  <si>
    <t>Digital Dial Indicators</t>
  </si>
  <si>
    <t>Tool box (Hold tools)</t>
  </si>
  <si>
    <t>Paint Gun (primer and maybe finsih paint)</t>
  </si>
  <si>
    <t>Interior Lights (baggage, overhead, Red Lights, etc)</t>
  </si>
  <si>
    <t>Longer Cold Roller Steel Plate (backet riveting)</t>
  </si>
  <si>
    <t>Work Tables (build out of wood)</t>
  </si>
  <si>
    <t>10" -12" Drill Extension (Hex Head Bit Style)</t>
  </si>
  <si>
    <t>Saw Horses (2)</t>
  </si>
  <si>
    <t>1/32" rulers</t>
  </si>
  <si>
    <t>regular square</t>
  </si>
  <si>
    <t>small compound square</t>
  </si>
  <si>
    <t>Level (to level body)</t>
  </si>
  <si>
    <t>Softhammer (bending longerons, etc)</t>
  </si>
  <si>
    <t>Extra compressor pressure regulator</t>
  </si>
  <si>
    <t>Extra Clinco pliers are nice</t>
  </si>
  <si>
    <t>Hearing Protetion</t>
  </si>
  <si>
    <t>Eye protection</t>
  </si>
  <si>
    <t>Latex Gloves</t>
  </si>
  <si>
    <t>Respirator</t>
  </si>
  <si>
    <t>Dust Masks (3M)</t>
  </si>
  <si>
    <t>Mixing Buckets (quarts)</t>
  </si>
  <si>
    <t>Electronic scale (to weigh paints, epoxy)</t>
  </si>
  <si>
    <t>Plastic Spreaders</t>
  </si>
  <si>
    <t>30 and 40 reamers (nice to have)</t>
  </si>
  <si>
    <t>Bench Grinder</t>
  </si>
  <si>
    <t>Small 12" file</t>
  </si>
  <si>
    <t>Table top Vertical Disk sander</t>
  </si>
  <si>
    <t>Dremmel Tool (cutting NACA Vent Holes and Other Holes)</t>
  </si>
  <si>
    <t>Remote Charging Port</t>
  </si>
  <si>
    <t>FlyLeds</t>
  </si>
  <si>
    <t>Stainless Heater Boxes</t>
  </si>
  <si>
    <t>https://www.airward.com/search?type=product&amp;q=rv-10</t>
  </si>
  <si>
    <t>Aerosport Fuel Selector Air Bypass</t>
  </si>
  <si>
    <t>https://www.aerosportproducts.com/rv-10-products/</t>
  </si>
  <si>
    <t>Aerosport Center Console (with Quadrant)</t>
  </si>
  <si>
    <t>Aerosport Seat Lever</t>
  </si>
  <si>
    <t>Aerosport Headset Hanger</t>
  </si>
  <si>
    <t>https://flyleds.com/products/#!/The-Works-Wingtip-Lighting-Kit/p/105662651/category=0</t>
  </si>
  <si>
    <t>https://skygeek.com/rosen-r1930001-0-rv-10-vans-experimental-aircraft-sunvisor-kit.html</t>
  </si>
  <si>
    <t xml:space="preserve">Rosen Visors part  R1930001-0 </t>
  </si>
  <si>
    <t>Firwall Forward Kit</t>
  </si>
  <si>
    <t>https://store.vansaircraft.com/rv-10-fuel-pump-and-filter-kit-10-f-i-pump-kit.html</t>
  </si>
  <si>
    <t>Plane Build</t>
  </si>
  <si>
    <t>Stock QB Plane with Normal Mods</t>
  </si>
  <si>
    <t>Label Maker for Panel. 60-120-500</t>
  </si>
  <si>
    <t>Cost Range</t>
  </si>
  <si>
    <t>Airward Tunel Access Covers</t>
  </si>
  <si>
    <t>Hartzell 2 Blade Propellor</t>
  </si>
  <si>
    <t>3 Blade Propellor</t>
  </si>
  <si>
    <t>Interior</t>
  </si>
  <si>
    <t>AeroSport overhead console</t>
  </si>
  <si>
    <t>Aersport overhead air vents (4)</t>
  </si>
  <si>
    <t>Body Additons</t>
  </si>
  <si>
    <t>Fuel System</t>
  </si>
  <si>
    <t>Door Hinge Plates/ Brassmonkey/Planearound</t>
  </si>
  <si>
    <t>Brakes</t>
  </si>
  <si>
    <t>Airward Parking Brake</t>
  </si>
  <si>
    <t>Electrical/Panel</t>
  </si>
  <si>
    <t>FuelPump (stock Lycoming Engine)</t>
  </si>
  <si>
    <t>Fuel Injection (System 32)</t>
  </si>
  <si>
    <t>Rv-14 Conduit Mounts</t>
  </si>
  <si>
    <t>Aerosport Interior Panels</t>
  </si>
  <si>
    <t>Aerosport Carpet</t>
  </si>
  <si>
    <t>5000-35000</t>
  </si>
  <si>
    <t xml:space="preserve">Custom brakes </t>
  </si>
  <si>
    <t>C-Bailey (better Fit Windows)</t>
  </si>
  <si>
    <t>Appraoch Control Pedals</t>
  </si>
  <si>
    <t>VPX System</t>
  </si>
  <si>
    <t>2395-3100</t>
  </si>
  <si>
    <t>My Cost</t>
  </si>
  <si>
    <t>Add</t>
  </si>
  <si>
    <t>Website</t>
  </si>
  <si>
    <t>Parachute</t>
  </si>
  <si>
    <t>300-1500</t>
  </si>
  <si>
    <t>Kits (Prices go up every year)</t>
  </si>
  <si>
    <t>Welding Magnets (verify back rivet plate location)</t>
  </si>
  <si>
    <t>x</t>
  </si>
  <si>
    <t>Panel (Garmin/Dynon/Advance) pg.2</t>
  </si>
  <si>
    <t>10-70000</t>
  </si>
  <si>
    <t>https://static1.squarespace.com/static/56b55a5937013bcac3451eec/t/61a1a2144f8ad16b8ed41fd0/1637982742020/RV_Kit_CatalogR7.pdf</t>
  </si>
  <si>
    <t xml:space="preserve">Aerosport Center Console </t>
  </si>
  <si>
    <t>https://www.flyefii.com/products/efii-systems/</t>
  </si>
  <si>
    <t xml:space="preserve">Electronic Igniton </t>
  </si>
  <si>
    <t>https://store.ceebaileys.com/Cee-Bailey-s-RV-10-Windows-and-WS-Set-p/rv10%20full%20window%20and%20ws%20set.htm</t>
  </si>
  <si>
    <t>Palnearound 3rd door latch system</t>
  </si>
  <si>
    <t>PlaneAround RV10 Door Center Cam</t>
  </si>
  <si>
    <t>Planearound Strut</t>
  </si>
  <si>
    <t>https://planearound.com</t>
  </si>
  <si>
    <t>Long Range Tanks</t>
  </si>
  <si>
    <t>guessing</t>
  </si>
  <si>
    <t>Sub-Total</t>
  </si>
  <si>
    <t>Total</t>
  </si>
  <si>
    <t>Stainless Bulkhead Fittings</t>
  </si>
  <si>
    <t>10k-70k</t>
  </si>
  <si>
    <t>Seat Belts</t>
  </si>
  <si>
    <t>Storage Boxes</t>
  </si>
  <si>
    <t>ZipTips</t>
  </si>
  <si>
    <t>Cowling Bolts (Skybolts)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</si>
</sst>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;[Red]\-&quot;$&quot;#,##0"/>
    <numFmt numFmtId="165" formatCode="&quot;$&quot;#,##0.00"/>
    <numFmt numFmtId="166" formatCode="&quot;$&quot;#,##0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ArialMT"/>
    </font>
    <font>
      <b/>
      <i/>
      <sz val="12"/>
      <color theme="1"/>
      <name val="Arial"/>
      <family val="2"/>
    </font>
    <font>
      <sz val="10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5117038483843"/>
      </left>
      <right style="thin">
        <color theme="4" tint="0.79998168889431442"/>
      </right>
      <top style="thin">
        <color theme="4" tint="0.79995117038483843"/>
      </top>
      <bottom/>
      <diagonal/>
    </border>
    <border>
      <left style="thin">
        <color theme="4" tint="0.79995117038483843"/>
      </left>
      <right style="thin">
        <color theme="4" tint="0.79998168889431442"/>
      </right>
      <top style="thin">
        <color theme="4" tint="0.79995117038483843"/>
      </top>
      <bottom style="thin">
        <color theme="4" tint="0.7999816888943144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1" xfId="0" applyFont="1" applyFill="1" applyBorder="1" applyProtection="1">
      <protection locked="0"/>
    </xf>
    <xf numFmtId="0" fontId="4" fillId="2" borderId="0" xfId="0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0" fontId="7" fillId="2" borderId="1" xfId="1" applyFont="1" applyFill="1" applyBorder="1" applyAlignment="1" applyProtection="1">
      <protection locked="0"/>
    </xf>
    <xf numFmtId="0" fontId="4" fillId="2" borderId="0" xfId="0" applyFont="1" applyFill="1" applyBorder="1" applyProtection="1">
      <protection locked="0"/>
    </xf>
    <xf numFmtId="166" fontId="4" fillId="2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165" fontId="4" fillId="2" borderId="0" xfId="0" applyNumberFormat="1" applyFont="1" applyFill="1" applyBorder="1" applyProtection="1">
      <protection locked="0"/>
    </xf>
    <xf numFmtId="0" fontId="6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1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4" fontId="4" fillId="2" borderId="0" xfId="2" applyFont="1" applyFill="1"/>
    <xf numFmtId="0" fontId="3" fillId="4" borderId="0" xfId="0" applyFont="1" applyFill="1"/>
    <xf numFmtId="165" fontId="3" fillId="4" borderId="0" xfId="0" applyNumberFormat="1" applyFont="1" applyFill="1"/>
    <xf numFmtId="166" fontId="4" fillId="4" borderId="0" xfId="0" applyNumberFormat="1" applyFont="1" applyFill="1"/>
    <xf numFmtId="0" fontId="4" fillId="4" borderId="0" xfId="0" applyFont="1" applyFill="1"/>
    <xf numFmtId="165" fontId="4" fillId="4" borderId="0" xfId="0" applyNumberFormat="1" applyFont="1" applyFill="1"/>
    <xf numFmtId="0" fontId="3" fillId="4" borderId="0" xfId="0" applyFont="1" applyFill="1" applyBorder="1" applyProtection="1">
      <protection locked="0"/>
    </xf>
    <xf numFmtId="165" fontId="4" fillId="4" borderId="0" xfId="0" applyNumberFormat="1" applyFont="1" applyFill="1" applyBorder="1" applyProtection="1">
      <protection locked="0"/>
    </xf>
    <xf numFmtId="166" fontId="4" fillId="4" borderId="0" xfId="0" applyNumberFormat="1" applyFont="1" applyFill="1" applyBorder="1" applyAlignment="1" applyProtection="1">
      <alignment horizontal="right"/>
      <protection locked="0"/>
    </xf>
    <xf numFmtId="0" fontId="5" fillId="4" borderId="0" xfId="0" applyFont="1" applyFill="1" applyAlignment="1">
      <alignment vertical="center"/>
    </xf>
    <xf numFmtId="0" fontId="3" fillId="5" borderId="0" xfId="0" applyFont="1" applyFill="1"/>
    <xf numFmtId="166" fontId="3" fillId="5" borderId="0" xfId="0" applyNumberFormat="1" applyFont="1" applyFill="1"/>
    <xf numFmtId="0" fontId="4" fillId="5" borderId="0" xfId="0" applyFont="1" applyFill="1"/>
    <xf numFmtId="0" fontId="8" fillId="0" borderId="0" xfId="0" applyFont="1"/>
    <xf numFmtId="0" fontId="9" fillId="0" borderId="0" xfId="0" applyFont="1"/>
    <xf numFmtId="0" fontId="4" fillId="6" borderId="0" xfId="0" applyFont="1" applyFill="1"/>
    <xf numFmtId="165" fontId="4" fillId="2" borderId="0" xfId="0" applyNumberFormat="1" applyFont="1" applyFill="1" applyBorder="1"/>
    <xf numFmtId="165" fontId="6" fillId="2" borderId="0" xfId="0" applyNumberFormat="1" applyFont="1" applyFill="1" applyBorder="1" applyAlignment="1">
      <alignment vertical="center"/>
    </xf>
    <xf numFmtId="0" fontId="4" fillId="2" borderId="0" xfId="0" applyFont="1" applyFill="1" applyBorder="1"/>
    <xf numFmtId="166" fontId="4" fillId="2" borderId="0" xfId="0" applyNumberFormat="1" applyFont="1" applyFill="1" applyBorder="1"/>
    <xf numFmtId="0" fontId="10" fillId="2" borderId="0" xfId="0" applyFont="1" applyFill="1" applyBorder="1"/>
    <xf numFmtId="0" fontId="6" fillId="2" borderId="0" xfId="0" applyFont="1" applyFill="1" applyBorder="1" applyProtection="1">
      <protection locked="0"/>
    </xf>
    <xf numFmtId="165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6" fillId="3" borderId="0" xfId="0" applyFont="1" applyFill="1" applyBorder="1" applyProtection="1">
      <protection locked="0"/>
    </xf>
    <xf numFmtId="0" fontId="7" fillId="2" borderId="0" xfId="1" applyFont="1" applyFill="1" applyBorder="1"/>
    <xf numFmtId="165" fontId="4" fillId="2" borderId="0" xfId="0" applyNumberFormat="1" applyFont="1" applyFill="1" applyBorder="1" applyAlignment="1">
      <alignment vertical="center"/>
    </xf>
    <xf numFmtId="6" fontId="4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right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ansaircraft.com/" TargetMode="External"/><Relationship Id="rId13" Type="http://schemas.openxmlformats.org/officeDocument/2006/relationships/hyperlink" Target="http://steinair.com/" TargetMode="External"/><Relationship Id="rId18" Type="http://schemas.openxmlformats.org/officeDocument/2006/relationships/hyperlink" Target="http://tostenmanufacturing.com/" TargetMode="External"/><Relationship Id="rId3" Type="http://schemas.openxmlformats.org/officeDocument/2006/relationships/hyperlink" Target="http://aircraftspruce.com/" TargetMode="External"/><Relationship Id="rId21" Type="http://schemas.openxmlformats.org/officeDocument/2006/relationships/hyperlink" Target="http://stein.com/" TargetMode="External"/><Relationship Id="rId7" Type="http://schemas.openxmlformats.org/officeDocument/2006/relationships/hyperlink" Target="http://vansaircraft.com/" TargetMode="External"/><Relationship Id="rId12" Type="http://schemas.openxmlformats.org/officeDocument/2006/relationships/hyperlink" Target="http://bandc.biz/" TargetMode="External"/><Relationship Id="rId17" Type="http://schemas.openxmlformats.org/officeDocument/2006/relationships/hyperlink" Target="http://aerosportproducts.com/" TargetMode="External"/><Relationship Id="rId2" Type="http://schemas.openxmlformats.org/officeDocument/2006/relationships/hyperlink" Target="http://aircraftspruce.com/" TargetMode="External"/><Relationship Id="rId16" Type="http://schemas.openxmlformats.org/officeDocument/2006/relationships/hyperlink" Target="http://aerosportproducts.com/" TargetMode="External"/><Relationship Id="rId20" Type="http://schemas.openxmlformats.org/officeDocument/2006/relationships/hyperlink" Target="http://aircraftspruce.com/" TargetMode="External"/><Relationship Id="rId1" Type="http://schemas.openxmlformats.org/officeDocument/2006/relationships/hyperlink" Target="http://duckworksav.com/" TargetMode="External"/><Relationship Id="rId6" Type="http://schemas.openxmlformats.org/officeDocument/2006/relationships/hyperlink" Target="http://aircraftspruce.com/" TargetMode="External"/><Relationship Id="rId11" Type="http://schemas.openxmlformats.org/officeDocument/2006/relationships/hyperlink" Target="http://steinair.com/" TargetMode="External"/><Relationship Id="rId5" Type="http://schemas.openxmlformats.org/officeDocument/2006/relationships/hyperlink" Target="http://aircraftspruce.com/" TargetMode="External"/><Relationship Id="rId15" Type="http://schemas.openxmlformats.org/officeDocument/2006/relationships/hyperlink" Target="http://ebay.com/" TargetMode="External"/><Relationship Id="rId10" Type="http://schemas.openxmlformats.org/officeDocument/2006/relationships/hyperlink" Target="http://vansaircraft.com/" TargetMode="External"/><Relationship Id="rId19" Type="http://schemas.openxmlformats.org/officeDocument/2006/relationships/hyperlink" Target="http://cleavelandtoolstore.com/" TargetMode="External"/><Relationship Id="rId4" Type="http://schemas.openxmlformats.org/officeDocument/2006/relationships/hyperlink" Target="http://aircraftspruce.com/" TargetMode="External"/><Relationship Id="rId9" Type="http://schemas.openxmlformats.org/officeDocument/2006/relationships/hyperlink" Target="http://vansaircraft.com/" TargetMode="External"/><Relationship Id="rId14" Type="http://schemas.openxmlformats.org/officeDocument/2006/relationships/hyperlink" Target="http://planearound.com/" TargetMode="External"/><Relationship Id="rId22" Type="http://schemas.openxmlformats.org/officeDocument/2006/relationships/hyperlink" Target="http://steinai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7737-8BF1-F84B-A3D2-0D216C778FD3}">
  <dimension ref="A1:V429"/>
  <sheetViews>
    <sheetView tabSelected="1" topLeftCell="A40" zoomScale="174" zoomScaleNormal="174" workbookViewId="0">
      <selection activeCell="A58" sqref="A58"/>
    </sheetView>
  </sheetViews>
  <sheetFormatPr baseColWidth="10" defaultRowHeight="14"/>
  <cols>
    <col min="1" max="1" width="24" style="2" customWidth="1"/>
    <col min="2" max="3" width="7.6640625" style="4" customWidth="1"/>
    <col min="4" max="4" width="7.1640625" style="2" customWidth="1"/>
    <col min="5" max="5" width="3.1640625" style="2" customWidth="1"/>
    <col min="6" max="6" width="16.1640625" style="2" customWidth="1"/>
    <col min="7" max="7" width="10.83203125" style="2"/>
    <col min="8" max="8" width="12.5" style="2" bestFit="1" customWidth="1"/>
    <col min="9" max="9" width="10.83203125" style="2"/>
    <col min="10" max="10" width="0" style="2" hidden="1" customWidth="1"/>
    <col min="11" max="11" width="18.83203125" style="2" customWidth="1"/>
    <col min="12" max="16384" width="10.83203125" style="2"/>
  </cols>
  <sheetData>
    <row r="1" spans="1:8" s="33" customFormat="1">
      <c r="A1" s="31" t="s">
        <v>69</v>
      </c>
      <c r="B1" s="32" t="s">
        <v>125</v>
      </c>
      <c r="C1" s="32" t="s">
        <v>149</v>
      </c>
      <c r="D1" s="31" t="s">
        <v>151</v>
      </c>
      <c r="E1" s="31" t="s">
        <v>150</v>
      </c>
      <c r="F1" s="31" t="s">
        <v>122</v>
      </c>
      <c r="G1" s="31" t="s">
        <v>123</v>
      </c>
    </row>
    <row r="2" spans="1:8">
      <c r="A2" s="22" t="s">
        <v>154</v>
      </c>
      <c r="B2" s="23"/>
      <c r="C2" s="24"/>
      <c r="D2" s="25"/>
      <c r="E2" s="22"/>
      <c r="F2" s="22" t="s">
        <v>154</v>
      </c>
      <c r="G2" s="23"/>
      <c r="H2" s="24"/>
    </row>
    <row r="3" spans="1:8">
      <c r="A3" s="2" t="s">
        <v>0</v>
      </c>
      <c r="B3" s="3"/>
      <c r="C3" s="4">
        <v>5200</v>
      </c>
      <c r="E3" s="36" t="s">
        <v>156</v>
      </c>
      <c r="F3" s="2" t="s">
        <v>0</v>
      </c>
      <c r="G3" s="3"/>
      <c r="H3" s="4">
        <f>SUMIF(E3, "x", C3)</f>
        <v>5200</v>
      </c>
    </row>
    <row r="4" spans="1:8">
      <c r="A4" s="2" t="s">
        <v>2</v>
      </c>
      <c r="B4" s="3"/>
      <c r="C4" s="4">
        <v>31550</v>
      </c>
      <c r="E4" s="36" t="s">
        <v>156</v>
      </c>
      <c r="F4" s="2" t="s">
        <v>2</v>
      </c>
      <c r="G4" s="3"/>
      <c r="H4" s="4">
        <f t="shared" ref="H4:H9" si="0">SUMIF(E4, "x", C4)</f>
        <v>31550</v>
      </c>
    </row>
    <row r="5" spans="1:8">
      <c r="A5" s="2" t="s">
        <v>67</v>
      </c>
      <c r="B5" s="3"/>
      <c r="C5" s="4">
        <v>21600</v>
      </c>
      <c r="E5" s="36"/>
      <c r="F5" s="2" t="s">
        <v>67</v>
      </c>
      <c r="G5" s="3"/>
      <c r="H5" s="4">
        <f t="shared" si="0"/>
        <v>0</v>
      </c>
    </row>
    <row r="6" spans="1:8">
      <c r="A6" s="2" t="s">
        <v>1</v>
      </c>
      <c r="B6" s="3"/>
      <c r="C6" s="4">
        <v>21500</v>
      </c>
      <c r="E6" s="36" t="s">
        <v>156</v>
      </c>
      <c r="F6" s="2" t="s">
        <v>1</v>
      </c>
      <c r="G6" s="3"/>
      <c r="H6" s="4">
        <f t="shared" si="0"/>
        <v>21500</v>
      </c>
    </row>
    <row r="7" spans="1:8">
      <c r="A7" s="2" t="s">
        <v>68</v>
      </c>
      <c r="B7" s="3"/>
      <c r="C7" s="4">
        <v>12000</v>
      </c>
      <c r="E7" s="36"/>
      <c r="F7" s="2" t="s">
        <v>68</v>
      </c>
      <c r="G7" s="3"/>
      <c r="H7" s="4">
        <f t="shared" si="0"/>
        <v>0</v>
      </c>
    </row>
    <row r="8" spans="1:8">
      <c r="A8" s="2" t="s">
        <v>3</v>
      </c>
      <c r="B8" s="3"/>
      <c r="C8" s="4">
        <v>21950</v>
      </c>
      <c r="E8" s="36" t="s">
        <v>156</v>
      </c>
      <c r="F8" s="2" t="s">
        <v>3</v>
      </c>
      <c r="G8" s="3"/>
      <c r="H8" s="4">
        <f t="shared" si="0"/>
        <v>21950</v>
      </c>
    </row>
    <row r="9" spans="1:8">
      <c r="A9" s="15" t="s">
        <v>54</v>
      </c>
      <c r="B9" s="3"/>
      <c r="E9" s="36"/>
      <c r="F9" s="15" t="s">
        <v>54</v>
      </c>
      <c r="G9" s="3"/>
      <c r="H9" s="4">
        <f t="shared" si="0"/>
        <v>0</v>
      </c>
    </row>
    <row r="10" spans="1:8">
      <c r="A10" s="22" t="s">
        <v>4</v>
      </c>
      <c r="B10" s="23"/>
      <c r="C10" s="24"/>
      <c r="D10" s="25"/>
      <c r="E10" s="36"/>
      <c r="F10" s="22" t="s">
        <v>4</v>
      </c>
      <c r="G10" s="23"/>
      <c r="H10" s="24"/>
    </row>
    <row r="11" spans="1:8">
      <c r="A11" s="2" t="s">
        <v>5</v>
      </c>
      <c r="B11" s="3"/>
      <c r="C11" s="4">
        <v>63900</v>
      </c>
      <c r="E11" s="36"/>
      <c r="F11" s="2" t="s">
        <v>5</v>
      </c>
      <c r="G11" s="3"/>
      <c r="H11" s="4">
        <f t="shared" ref="H11:H14" si="1">SUMIF(E11, "x", C11)</f>
        <v>0</v>
      </c>
    </row>
    <row r="12" spans="1:8">
      <c r="A12" s="2" t="s">
        <v>6</v>
      </c>
      <c r="B12" s="3"/>
      <c r="C12" s="4">
        <v>71400</v>
      </c>
      <c r="E12" s="36" t="s">
        <v>156</v>
      </c>
      <c r="F12" s="2" t="s">
        <v>6</v>
      </c>
      <c r="G12" s="3"/>
      <c r="H12" s="4">
        <f t="shared" si="1"/>
        <v>71400</v>
      </c>
    </row>
    <row r="13" spans="1:8">
      <c r="A13" s="2" t="s">
        <v>7</v>
      </c>
      <c r="B13" s="3"/>
      <c r="C13" s="4">
        <v>52000</v>
      </c>
      <c r="E13" s="36"/>
      <c r="F13" s="2" t="s">
        <v>7</v>
      </c>
      <c r="G13" s="3"/>
      <c r="H13" s="4">
        <f t="shared" si="1"/>
        <v>0</v>
      </c>
    </row>
    <row r="14" spans="1:8">
      <c r="A14" s="2" t="s">
        <v>120</v>
      </c>
      <c r="B14" s="3"/>
      <c r="C14" s="4">
        <v>8000</v>
      </c>
      <c r="E14" s="36" t="s">
        <v>156</v>
      </c>
      <c r="F14" s="2" t="s">
        <v>120</v>
      </c>
      <c r="G14" s="3"/>
      <c r="H14" s="4">
        <f t="shared" si="1"/>
        <v>8000</v>
      </c>
    </row>
    <row r="15" spans="1:8">
      <c r="A15" s="22" t="s">
        <v>8</v>
      </c>
      <c r="B15" s="26"/>
      <c r="C15" s="24"/>
      <c r="D15" s="25"/>
      <c r="E15" s="36"/>
      <c r="F15" s="22" t="s">
        <v>8</v>
      </c>
      <c r="G15" s="26"/>
      <c r="H15" s="24"/>
    </row>
    <row r="16" spans="1:8">
      <c r="A16" s="2" t="s">
        <v>127</v>
      </c>
      <c r="B16" s="3"/>
      <c r="C16" s="4">
        <v>10000</v>
      </c>
      <c r="E16" s="36" t="s">
        <v>156</v>
      </c>
      <c r="F16" s="2" t="s">
        <v>127</v>
      </c>
      <c r="G16" s="3"/>
      <c r="H16" s="4">
        <f t="shared" ref="H16:H17" si="2">SUMIF(E16, "x", C16)</f>
        <v>10000</v>
      </c>
    </row>
    <row r="17" spans="1:22">
      <c r="A17" s="2" t="s">
        <v>128</v>
      </c>
      <c r="B17" s="3"/>
      <c r="C17" s="4">
        <v>18000</v>
      </c>
      <c r="E17" s="36"/>
      <c r="F17" s="2" t="s">
        <v>128</v>
      </c>
      <c r="G17" s="3"/>
      <c r="H17" s="4">
        <f t="shared" si="2"/>
        <v>0</v>
      </c>
    </row>
    <row r="18" spans="1:22">
      <c r="A18" s="22" t="s">
        <v>133</v>
      </c>
      <c r="B18" s="26"/>
      <c r="C18" s="24"/>
      <c r="D18" s="25"/>
      <c r="E18" s="36"/>
      <c r="F18" s="22" t="s">
        <v>133</v>
      </c>
      <c r="G18" s="26"/>
      <c r="H18" s="24"/>
    </row>
    <row r="19" spans="1:22">
      <c r="A19" s="2" t="s">
        <v>139</v>
      </c>
      <c r="B19" s="3"/>
      <c r="C19" s="4">
        <v>9000</v>
      </c>
      <c r="D19" s="2" t="s">
        <v>161</v>
      </c>
      <c r="E19" s="36"/>
      <c r="F19" s="2" t="s">
        <v>139</v>
      </c>
      <c r="G19" s="3"/>
      <c r="H19" s="4">
        <f t="shared" ref="H19:H26" si="3">SUMIF(E19, "x", C19)</f>
        <v>0</v>
      </c>
    </row>
    <row r="20" spans="1:22">
      <c r="A20" s="39" t="s">
        <v>162</v>
      </c>
      <c r="B20" s="37"/>
      <c r="C20" s="40"/>
      <c r="E20" s="36"/>
      <c r="F20" s="2" t="s">
        <v>162</v>
      </c>
      <c r="G20" s="3"/>
      <c r="H20" s="4">
        <f t="shared" si="3"/>
        <v>0</v>
      </c>
    </row>
    <row r="21" spans="1:22">
      <c r="A21" s="6" t="s">
        <v>17</v>
      </c>
      <c r="B21" s="37"/>
      <c r="C21" s="40"/>
      <c r="E21" s="36" t="s">
        <v>156</v>
      </c>
      <c r="F21" s="6" t="s">
        <v>17</v>
      </c>
      <c r="G21" s="37"/>
      <c r="H21" s="4">
        <f t="shared" si="3"/>
        <v>0</v>
      </c>
    </row>
    <row r="22" spans="1:22">
      <c r="A22" s="6" t="s">
        <v>15</v>
      </c>
      <c r="B22" s="37"/>
      <c r="C22" s="7">
        <v>200</v>
      </c>
      <c r="E22" s="36" t="s">
        <v>156</v>
      </c>
      <c r="F22" s="6" t="s">
        <v>15</v>
      </c>
      <c r="G22" s="37"/>
      <c r="H22" s="4">
        <f t="shared" si="3"/>
        <v>200</v>
      </c>
    </row>
    <row r="23" spans="1:22">
      <c r="A23" s="6" t="s">
        <v>18</v>
      </c>
      <c r="B23" s="14"/>
      <c r="C23" s="7">
        <v>483</v>
      </c>
      <c r="E23" s="36" t="s">
        <v>156</v>
      </c>
      <c r="F23" s="6" t="s">
        <v>18</v>
      </c>
      <c r="G23" s="14"/>
      <c r="H23" s="4">
        <f t="shared" si="3"/>
        <v>483</v>
      </c>
    </row>
    <row r="24" spans="1:22">
      <c r="A24" s="6" t="s">
        <v>138</v>
      </c>
      <c r="B24" s="14"/>
      <c r="C24" s="7">
        <v>765</v>
      </c>
      <c r="D24" s="2" t="s">
        <v>121</v>
      </c>
      <c r="E24" s="36" t="s">
        <v>156</v>
      </c>
      <c r="F24" s="6" t="s">
        <v>138</v>
      </c>
      <c r="G24" s="14"/>
      <c r="H24" s="4">
        <f t="shared" si="3"/>
        <v>765</v>
      </c>
    </row>
    <row r="25" spans="1:22">
      <c r="A25" s="15" t="s">
        <v>112</v>
      </c>
      <c r="B25" s="16"/>
      <c r="C25" s="4">
        <v>50</v>
      </c>
      <c r="D25" s="2" t="s">
        <v>113</v>
      </c>
      <c r="E25" s="36" t="s">
        <v>156</v>
      </c>
      <c r="F25" s="17" t="s">
        <v>112</v>
      </c>
      <c r="G25" s="38"/>
      <c r="H25" s="4">
        <f t="shared" si="3"/>
        <v>50</v>
      </c>
      <c r="V25" s="5" t="s">
        <v>38</v>
      </c>
    </row>
    <row r="26" spans="1:22">
      <c r="A26" s="2" t="s">
        <v>172</v>
      </c>
      <c r="B26" s="3">
        <v>49</v>
      </c>
      <c r="C26" s="4">
        <v>98</v>
      </c>
      <c r="E26" s="36" t="s">
        <v>156</v>
      </c>
      <c r="G26" s="3"/>
      <c r="H26" s="4">
        <f t="shared" si="3"/>
        <v>98</v>
      </c>
    </row>
    <row r="27" spans="1:22">
      <c r="A27" s="22" t="s">
        <v>129</v>
      </c>
      <c r="B27" s="26"/>
      <c r="C27" s="24"/>
      <c r="D27" s="25"/>
      <c r="E27" s="36"/>
      <c r="F27" s="22" t="s">
        <v>129</v>
      </c>
      <c r="G27" s="26"/>
      <c r="H27" s="24"/>
    </row>
    <row r="28" spans="1:22">
      <c r="A28" s="6" t="s">
        <v>9</v>
      </c>
      <c r="B28" s="37"/>
      <c r="C28" s="40"/>
      <c r="E28" s="36"/>
      <c r="F28" s="6" t="s">
        <v>9</v>
      </c>
      <c r="G28" s="3"/>
      <c r="H28" s="4">
        <f t="shared" ref="H28:H47" si="4">SUMIF(E28, "x", C28)</f>
        <v>0</v>
      </c>
    </row>
    <row r="29" spans="1:22">
      <c r="A29" s="6" t="s">
        <v>130</v>
      </c>
      <c r="B29" s="37"/>
      <c r="C29" s="40">
        <v>1520</v>
      </c>
      <c r="E29" s="36" t="s">
        <v>156</v>
      </c>
      <c r="F29" s="6" t="s">
        <v>130</v>
      </c>
      <c r="G29" s="37"/>
      <c r="H29" s="4">
        <f t="shared" si="4"/>
        <v>1520</v>
      </c>
    </row>
    <row r="30" spans="1:22">
      <c r="A30" s="6" t="s">
        <v>115</v>
      </c>
      <c r="B30" s="14"/>
      <c r="C30" s="7">
        <v>125</v>
      </c>
      <c r="D30" s="2" t="s">
        <v>113</v>
      </c>
      <c r="E30" s="36"/>
      <c r="F30" s="6" t="s">
        <v>115</v>
      </c>
      <c r="G30" s="14"/>
      <c r="H30" s="4">
        <f t="shared" si="4"/>
        <v>0</v>
      </c>
    </row>
    <row r="31" spans="1:22">
      <c r="A31" s="6" t="s">
        <v>116</v>
      </c>
      <c r="B31" s="14"/>
      <c r="C31" s="7">
        <v>45</v>
      </c>
      <c r="D31" s="2" t="s">
        <v>113</v>
      </c>
      <c r="E31" s="36"/>
      <c r="F31" s="6" t="s">
        <v>116</v>
      </c>
      <c r="G31" s="14"/>
      <c r="H31" s="4">
        <f t="shared" si="4"/>
        <v>0</v>
      </c>
    </row>
    <row r="32" spans="1:22">
      <c r="A32" s="6" t="s">
        <v>131</v>
      </c>
      <c r="B32" s="14"/>
      <c r="C32" s="7">
        <v>660</v>
      </c>
      <c r="D32" s="2" t="s">
        <v>113</v>
      </c>
      <c r="E32" s="36" t="s">
        <v>156</v>
      </c>
      <c r="F32" s="6" t="s">
        <v>131</v>
      </c>
      <c r="G32" s="14"/>
      <c r="H32" s="4">
        <f t="shared" si="4"/>
        <v>660</v>
      </c>
    </row>
    <row r="33" spans="1:8">
      <c r="A33" s="6" t="s">
        <v>21</v>
      </c>
      <c r="B33" s="14"/>
      <c r="C33" s="7">
        <v>50</v>
      </c>
      <c r="E33" s="36" t="s">
        <v>156</v>
      </c>
      <c r="F33" s="6" t="s">
        <v>21</v>
      </c>
      <c r="G33" s="14"/>
      <c r="H33" s="4">
        <f t="shared" si="4"/>
        <v>50</v>
      </c>
    </row>
    <row r="34" spans="1:8">
      <c r="A34" s="6" t="s">
        <v>22</v>
      </c>
      <c r="B34" s="14"/>
      <c r="C34" s="7">
        <v>30</v>
      </c>
      <c r="E34" s="36" t="s">
        <v>156</v>
      </c>
      <c r="F34" s="6" t="s">
        <v>22</v>
      </c>
      <c r="G34" s="14"/>
      <c r="H34" s="4">
        <f t="shared" si="4"/>
        <v>30</v>
      </c>
    </row>
    <row r="35" spans="1:8">
      <c r="A35" s="6" t="s">
        <v>114</v>
      </c>
      <c r="B35" s="14"/>
      <c r="C35" s="7">
        <v>1250</v>
      </c>
      <c r="D35" s="2" t="s">
        <v>113</v>
      </c>
      <c r="E35" s="36" t="s">
        <v>156</v>
      </c>
      <c r="F35" s="6" t="s">
        <v>114</v>
      </c>
      <c r="G35" s="14"/>
      <c r="H35" s="4">
        <f t="shared" si="4"/>
        <v>1250</v>
      </c>
    </row>
    <row r="36" spans="1:8">
      <c r="A36" s="6" t="s">
        <v>31</v>
      </c>
      <c r="B36" s="14"/>
      <c r="C36" s="7">
        <v>275</v>
      </c>
      <c r="D36" s="2" t="s">
        <v>113</v>
      </c>
      <c r="E36" s="36" t="s">
        <v>156</v>
      </c>
      <c r="F36" s="6" t="s">
        <v>31</v>
      </c>
      <c r="G36" s="14"/>
      <c r="H36" s="4">
        <f t="shared" si="4"/>
        <v>275</v>
      </c>
    </row>
    <row r="37" spans="1:8">
      <c r="A37" s="6" t="s">
        <v>33</v>
      </c>
      <c r="B37" s="14"/>
      <c r="C37" s="7">
        <v>40</v>
      </c>
      <c r="E37" s="36" t="s">
        <v>156</v>
      </c>
      <c r="F37" s="6" t="s">
        <v>33</v>
      </c>
      <c r="G37" s="14"/>
      <c r="H37" s="4">
        <f t="shared" si="4"/>
        <v>40</v>
      </c>
    </row>
    <row r="38" spans="1:8">
      <c r="A38" s="6" t="s">
        <v>34</v>
      </c>
      <c r="B38" s="14">
        <v>239</v>
      </c>
      <c r="C38" s="7">
        <v>1000</v>
      </c>
      <c r="E38" s="36" t="s">
        <v>156</v>
      </c>
      <c r="F38" s="6" t="s">
        <v>34</v>
      </c>
      <c r="G38" s="14"/>
      <c r="H38" s="4">
        <f>SUMIF(E38, "x", C38)</f>
        <v>1000</v>
      </c>
    </row>
    <row r="39" spans="1:8">
      <c r="A39" s="6" t="s">
        <v>36</v>
      </c>
      <c r="B39" s="14"/>
      <c r="C39" s="7">
        <v>300</v>
      </c>
      <c r="E39" s="36" t="s">
        <v>156</v>
      </c>
      <c r="F39" s="6" t="s">
        <v>36</v>
      </c>
      <c r="G39" s="14"/>
      <c r="H39" s="4">
        <f t="shared" si="4"/>
        <v>300</v>
      </c>
    </row>
    <row r="40" spans="1:8">
      <c r="A40" s="6" t="s">
        <v>28</v>
      </c>
      <c r="B40" s="14"/>
      <c r="C40" s="7">
        <v>150</v>
      </c>
      <c r="E40" s="36" t="s">
        <v>156</v>
      </c>
      <c r="F40" s="6" t="s">
        <v>28</v>
      </c>
      <c r="G40" s="14"/>
      <c r="H40" s="4">
        <f t="shared" si="4"/>
        <v>150</v>
      </c>
    </row>
    <row r="41" spans="1:8">
      <c r="A41" s="6" t="s">
        <v>119</v>
      </c>
      <c r="B41" s="14"/>
      <c r="C41" s="7">
        <v>483</v>
      </c>
      <c r="D41" s="2" t="s">
        <v>118</v>
      </c>
      <c r="E41" s="36" t="s">
        <v>156</v>
      </c>
      <c r="F41" s="6" t="s">
        <v>119</v>
      </c>
      <c r="G41" s="14"/>
      <c r="H41" s="4">
        <f t="shared" si="4"/>
        <v>483</v>
      </c>
    </row>
    <row r="42" spans="1:8">
      <c r="A42" s="6" t="s">
        <v>142</v>
      </c>
      <c r="B42" s="14"/>
      <c r="C42" s="7">
        <v>483</v>
      </c>
      <c r="D42" s="2" t="s">
        <v>113</v>
      </c>
      <c r="E42" s="36"/>
      <c r="F42" s="6" t="s">
        <v>142</v>
      </c>
      <c r="G42" s="14"/>
      <c r="H42" s="4">
        <f t="shared" si="4"/>
        <v>0</v>
      </c>
    </row>
    <row r="43" spans="1:8">
      <c r="A43" s="6" t="s">
        <v>141</v>
      </c>
      <c r="B43" s="14"/>
      <c r="C43" s="7">
        <v>995</v>
      </c>
      <c r="D43" s="2" t="s">
        <v>113</v>
      </c>
      <c r="E43" s="36"/>
      <c r="F43" s="6" t="s">
        <v>141</v>
      </c>
      <c r="G43" s="14"/>
      <c r="H43" s="4">
        <f t="shared" si="4"/>
        <v>0</v>
      </c>
    </row>
    <row r="44" spans="1:8">
      <c r="A44" s="6" t="s">
        <v>165</v>
      </c>
      <c r="B44" s="14"/>
      <c r="C44" s="7">
        <v>550</v>
      </c>
      <c r="D44" s="2" t="s">
        <v>167</v>
      </c>
      <c r="E44" s="36"/>
      <c r="F44" s="6" t="s">
        <v>165</v>
      </c>
      <c r="G44" s="14"/>
      <c r="H44" s="4">
        <f t="shared" si="4"/>
        <v>0</v>
      </c>
    </row>
    <row r="45" spans="1:8">
      <c r="A45" s="6" t="s">
        <v>166</v>
      </c>
      <c r="B45" s="14"/>
      <c r="C45" s="7">
        <v>49</v>
      </c>
      <c r="E45" s="36" t="s">
        <v>156</v>
      </c>
      <c r="F45" s="6" t="s">
        <v>166</v>
      </c>
      <c r="G45" s="14"/>
      <c r="H45" s="4">
        <f t="shared" si="4"/>
        <v>49</v>
      </c>
    </row>
    <row r="46" spans="1:8">
      <c r="A46" s="6" t="s">
        <v>174</v>
      </c>
      <c r="B46" s="14">
        <v>500</v>
      </c>
      <c r="C46" s="7">
        <v>500</v>
      </c>
      <c r="E46" s="36" t="s">
        <v>156</v>
      </c>
      <c r="F46" s="6" t="s">
        <v>174</v>
      </c>
      <c r="G46" s="14"/>
      <c r="H46" s="4">
        <f t="shared" si="4"/>
        <v>500</v>
      </c>
    </row>
    <row r="47" spans="1:8">
      <c r="A47" s="6" t="s">
        <v>160</v>
      </c>
      <c r="B47" s="14"/>
      <c r="C47" s="7">
        <v>600</v>
      </c>
      <c r="E47" s="36"/>
      <c r="F47" s="6" t="s">
        <v>160</v>
      </c>
      <c r="G47" s="14"/>
      <c r="H47" s="4">
        <f t="shared" si="4"/>
        <v>0</v>
      </c>
    </row>
    <row r="48" spans="1:8">
      <c r="A48" s="27" t="s">
        <v>132</v>
      </c>
      <c r="B48" s="28"/>
      <c r="C48" s="29"/>
      <c r="D48" s="25"/>
      <c r="E48" s="36"/>
      <c r="F48" s="27" t="s">
        <v>132</v>
      </c>
      <c r="G48" s="28"/>
      <c r="H48" s="29"/>
    </row>
    <row r="49" spans="1:22">
      <c r="A49" s="6" t="s">
        <v>164</v>
      </c>
      <c r="B49" s="14"/>
      <c r="C49" s="7">
        <v>450</v>
      </c>
      <c r="D49" s="39"/>
      <c r="E49" s="36" t="s">
        <v>156</v>
      </c>
      <c r="F49" s="6" t="s">
        <v>164</v>
      </c>
      <c r="G49" s="14"/>
      <c r="H49" s="4">
        <f t="shared" ref="H49:H69" si="5">SUMIF(E49, "x", C49)</f>
        <v>450</v>
      </c>
    </row>
    <row r="50" spans="1:22">
      <c r="A50" s="6" t="s">
        <v>145</v>
      </c>
      <c r="B50" s="37"/>
      <c r="C50" s="40">
        <v>1449</v>
      </c>
      <c r="D50" s="39" t="s">
        <v>163</v>
      </c>
      <c r="E50" s="36"/>
      <c r="F50" s="6" t="s">
        <v>145</v>
      </c>
      <c r="G50" s="37"/>
      <c r="H50" s="4">
        <f t="shared" si="5"/>
        <v>0</v>
      </c>
    </row>
    <row r="51" spans="1:22">
      <c r="A51" s="6" t="s">
        <v>126</v>
      </c>
      <c r="B51" s="14">
        <v>69</v>
      </c>
      <c r="C51" s="7">
        <v>138</v>
      </c>
      <c r="D51" s="39"/>
      <c r="E51" s="36" t="s">
        <v>156</v>
      </c>
      <c r="F51" s="6" t="s">
        <v>126</v>
      </c>
      <c r="G51" s="14"/>
      <c r="H51" s="4">
        <f t="shared" si="5"/>
        <v>138</v>
      </c>
    </row>
    <row r="52" spans="1:22">
      <c r="A52" s="6" t="s">
        <v>134</v>
      </c>
      <c r="B52" s="14"/>
      <c r="C52" s="7">
        <v>300</v>
      </c>
      <c r="D52" s="39"/>
      <c r="E52" s="36" t="s">
        <v>156</v>
      </c>
      <c r="F52" s="6" t="s">
        <v>134</v>
      </c>
      <c r="G52" s="14"/>
      <c r="H52" s="4">
        <f t="shared" si="5"/>
        <v>300</v>
      </c>
    </row>
    <row r="53" spans="1:22">
      <c r="A53" s="17" t="s">
        <v>55</v>
      </c>
      <c r="B53" s="37"/>
      <c r="C53" s="40"/>
      <c r="D53" s="39"/>
      <c r="E53" s="36"/>
      <c r="F53" s="17" t="s">
        <v>55</v>
      </c>
      <c r="G53" s="37"/>
      <c r="H53" s="4">
        <f t="shared" si="5"/>
        <v>0</v>
      </c>
    </row>
    <row r="54" spans="1:22">
      <c r="A54" s="17" t="s">
        <v>56</v>
      </c>
      <c r="B54" s="37"/>
      <c r="C54" s="7">
        <v>3000</v>
      </c>
      <c r="D54" s="39"/>
      <c r="E54" s="36"/>
      <c r="F54" s="17" t="s">
        <v>56</v>
      </c>
      <c r="G54" s="37"/>
      <c r="H54" s="4">
        <f t="shared" si="5"/>
        <v>0</v>
      </c>
    </row>
    <row r="55" spans="1:22">
      <c r="A55" s="6" t="s">
        <v>27</v>
      </c>
      <c r="B55" s="37"/>
      <c r="C55" s="40"/>
      <c r="D55" s="39"/>
      <c r="E55" s="36" t="s">
        <v>156</v>
      </c>
      <c r="F55" s="6" t="s">
        <v>27</v>
      </c>
      <c r="G55" s="37"/>
      <c r="H55" s="4">
        <f t="shared" si="5"/>
        <v>0</v>
      </c>
    </row>
    <row r="56" spans="1:22">
      <c r="A56" s="6" t="s">
        <v>14</v>
      </c>
      <c r="B56" s="37"/>
      <c r="C56" s="7">
        <v>150</v>
      </c>
      <c r="D56" s="39"/>
      <c r="E56" s="36" t="s">
        <v>156</v>
      </c>
      <c r="F56" s="6" t="s">
        <v>14</v>
      </c>
      <c r="G56" s="37"/>
      <c r="H56" s="4">
        <f t="shared" si="5"/>
        <v>150</v>
      </c>
    </row>
    <row r="57" spans="1:22">
      <c r="A57" s="6" t="s">
        <v>23</v>
      </c>
      <c r="B57" s="14"/>
      <c r="C57" s="40">
        <v>200</v>
      </c>
      <c r="D57" s="39"/>
      <c r="E57" s="36" t="s">
        <v>156</v>
      </c>
      <c r="F57" s="6" t="s">
        <v>23</v>
      </c>
      <c r="G57" s="14"/>
      <c r="H57" s="4">
        <f t="shared" si="5"/>
        <v>200</v>
      </c>
    </row>
    <row r="58" spans="1:22">
      <c r="A58" s="6" t="s">
        <v>177</v>
      </c>
      <c r="B58" s="14"/>
      <c r="C58" s="40"/>
      <c r="D58" s="39"/>
      <c r="E58" s="36"/>
      <c r="F58" s="6"/>
      <c r="G58" s="14"/>
      <c r="H58" s="4"/>
    </row>
    <row r="59" spans="1:22">
      <c r="A59" s="17" t="s">
        <v>110</v>
      </c>
      <c r="B59" s="14"/>
      <c r="C59" s="7">
        <v>750</v>
      </c>
      <c r="D59" s="39" t="s">
        <v>117</v>
      </c>
      <c r="E59" s="36" t="s">
        <v>156</v>
      </c>
      <c r="F59" s="17" t="s">
        <v>110</v>
      </c>
      <c r="G59" s="14"/>
      <c r="H59" s="4">
        <f t="shared" si="5"/>
        <v>750</v>
      </c>
    </row>
    <row r="60" spans="1:22">
      <c r="A60" s="22" t="s">
        <v>135</v>
      </c>
      <c r="B60" s="26"/>
      <c r="C60" s="24"/>
      <c r="D60" s="25"/>
      <c r="E60" s="36"/>
      <c r="F60" s="22" t="s">
        <v>135</v>
      </c>
      <c r="G60" s="26"/>
      <c r="H60" s="24">
        <f t="shared" si="5"/>
        <v>0</v>
      </c>
      <c r="V60" s="5" t="s">
        <v>37</v>
      </c>
    </row>
    <row r="61" spans="1:22">
      <c r="A61" s="6" t="s">
        <v>136</v>
      </c>
      <c r="B61" s="14"/>
      <c r="C61" s="7">
        <v>359</v>
      </c>
      <c r="D61" s="2" t="s">
        <v>111</v>
      </c>
      <c r="E61" s="36" t="s">
        <v>156</v>
      </c>
      <c r="F61" s="6" t="s">
        <v>136</v>
      </c>
      <c r="G61" s="14"/>
      <c r="H61" s="4">
        <f t="shared" si="5"/>
        <v>359</v>
      </c>
      <c r="V61" s="5" t="s">
        <v>38</v>
      </c>
    </row>
    <row r="62" spans="1:22">
      <c r="A62" s="6" t="s">
        <v>32</v>
      </c>
      <c r="B62" s="14"/>
      <c r="C62" s="7">
        <v>450</v>
      </c>
      <c r="E62" s="36"/>
      <c r="F62" s="6" t="s">
        <v>32</v>
      </c>
      <c r="G62" s="14"/>
      <c r="H62" s="4">
        <f t="shared" si="5"/>
        <v>0</v>
      </c>
      <c r="V62" s="5" t="s">
        <v>38</v>
      </c>
    </row>
    <row r="63" spans="1:22">
      <c r="A63" s="6" t="s">
        <v>10</v>
      </c>
      <c r="B63" s="14"/>
      <c r="C63" s="7">
        <v>110</v>
      </c>
      <c r="E63" s="36" t="s">
        <v>156</v>
      </c>
      <c r="F63" s="6" t="s">
        <v>10</v>
      </c>
      <c r="G63" s="14"/>
      <c r="H63" s="4">
        <f t="shared" si="5"/>
        <v>110</v>
      </c>
      <c r="V63" s="5" t="s">
        <v>39</v>
      </c>
    </row>
    <row r="64" spans="1:22">
      <c r="A64" s="6" t="s">
        <v>11</v>
      </c>
      <c r="B64" s="14"/>
      <c r="C64" s="7">
        <v>110</v>
      </c>
      <c r="E64" s="36"/>
      <c r="F64" s="6" t="s">
        <v>11</v>
      </c>
      <c r="G64" s="14"/>
      <c r="H64" s="4">
        <f t="shared" si="5"/>
        <v>0</v>
      </c>
      <c r="V64" s="5" t="s">
        <v>40</v>
      </c>
    </row>
    <row r="65" spans="1:22">
      <c r="A65" s="6" t="s">
        <v>12</v>
      </c>
      <c r="B65" s="14"/>
      <c r="C65" s="7">
        <v>15</v>
      </c>
      <c r="E65" s="36" t="s">
        <v>156</v>
      </c>
      <c r="F65" s="6" t="s">
        <v>12</v>
      </c>
      <c r="G65" s="14"/>
      <c r="H65" s="4">
        <f t="shared" si="5"/>
        <v>15</v>
      </c>
      <c r="V65" s="5" t="s">
        <v>40</v>
      </c>
    </row>
    <row r="66" spans="1:22">
      <c r="A66" s="6" t="s">
        <v>146</v>
      </c>
      <c r="B66" s="14"/>
      <c r="C66" s="7">
        <v>1800</v>
      </c>
      <c r="E66" s="36"/>
      <c r="F66" s="6" t="s">
        <v>146</v>
      </c>
      <c r="G66" s="14"/>
      <c r="H66" s="4">
        <f t="shared" si="5"/>
        <v>0</v>
      </c>
      <c r="V66" s="5"/>
    </row>
    <row r="67" spans="1:22">
      <c r="A67" s="6" t="s">
        <v>16</v>
      </c>
      <c r="B67" s="14"/>
      <c r="C67" s="7">
        <v>980</v>
      </c>
      <c r="E67" s="36" t="s">
        <v>156</v>
      </c>
      <c r="F67" s="6" t="s">
        <v>16</v>
      </c>
      <c r="G67" s="14"/>
      <c r="H67" s="4">
        <f t="shared" si="5"/>
        <v>980</v>
      </c>
      <c r="V67" s="5" t="s">
        <v>40</v>
      </c>
    </row>
    <row r="68" spans="1:22">
      <c r="A68" s="17" t="s">
        <v>144</v>
      </c>
      <c r="B68" s="38" t="s">
        <v>64</v>
      </c>
      <c r="C68" s="7"/>
      <c r="E68" s="36"/>
      <c r="F68" s="17" t="s">
        <v>144</v>
      </c>
      <c r="G68" s="38" t="s">
        <v>64</v>
      </c>
      <c r="H68" s="4">
        <f t="shared" si="5"/>
        <v>0</v>
      </c>
      <c r="V68" s="5"/>
    </row>
    <row r="69" spans="1:22">
      <c r="A69" s="41" t="s">
        <v>165</v>
      </c>
      <c r="B69" s="14"/>
      <c r="C69" s="40">
        <v>550</v>
      </c>
      <c r="E69" s="36"/>
      <c r="F69" s="41" t="s">
        <v>165</v>
      </c>
      <c r="G69" s="14"/>
      <c r="H69" s="4">
        <f t="shared" si="5"/>
        <v>0</v>
      </c>
      <c r="V69" s="5"/>
    </row>
    <row r="70" spans="1:22">
      <c r="A70" s="27" t="s">
        <v>68</v>
      </c>
      <c r="B70" s="26"/>
      <c r="C70" s="24"/>
      <c r="D70" s="25"/>
      <c r="E70" s="36"/>
      <c r="F70" s="27" t="s">
        <v>68</v>
      </c>
      <c r="G70" s="26"/>
      <c r="H70" s="24"/>
      <c r="V70" s="5" t="s">
        <v>41</v>
      </c>
    </row>
    <row r="71" spans="1:22">
      <c r="A71" s="6" t="s">
        <v>168</v>
      </c>
      <c r="B71" s="37"/>
      <c r="C71" s="40"/>
      <c r="D71" s="39"/>
      <c r="E71" s="36"/>
      <c r="F71" s="6" t="s">
        <v>168</v>
      </c>
      <c r="G71" s="37"/>
      <c r="H71" s="4">
        <f t="shared" ref="H71:H98" si="6">SUMIF(E71, "x", C71)</f>
        <v>0</v>
      </c>
      <c r="V71" s="5"/>
    </row>
    <row r="72" spans="1:22">
      <c r="A72" s="42" t="s">
        <v>109</v>
      </c>
      <c r="B72" s="43"/>
      <c r="C72" s="44">
        <v>750</v>
      </c>
      <c r="D72" s="39"/>
      <c r="E72" s="36" t="s">
        <v>156</v>
      </c>
      <c r="F72" s="42" t="s">
        <v>109</v>
      </c>
      <c r="G72" s="43"/>
      <c r="H72" s="4">
        <f t="shared" si="6"/>
        <v>750</v>
      </c>
      <c r="V72" s="5" t="s">
        <v>38</v>
      </c>
    </row>
    <row r="73" spans="1:22">
      <c r="A73" s="8" t="s">
        <v>137</v>
      </c>
      <c r="B73" s="14"/>
      <c r="C73" s="40"/>
      <c r="D73" s="39"/>
      <c r="E73" s="36"/>
      <c r="F73" s="8" t="s">
        <v>137</v>
      </c>
      <c r="G73" s="14"/>
      <c r="H73" s="4">
        <f t="shared" si="6"/>
        <v>0</v>
      </c>
      <c r="V73" s="5" t="s">
        <v>42</v>
      </c>
    </row>
    <row r="74" spans="1:22">
      <c r="A74" s="45" t="s">
        <v>10</v>
      </c>
      <c r="B74" s="37"/>
      <c r="C74" s="40">
        <v>499</v>
      </c>
      <c r="D74" s="39"/>
      <c r="E74" s="36" t="s">
        <v>156</v>
      </c>
      <c r="F74" s="45" t="s">
        <v>10</v>
      </c>
      <c r="G74" s="37"/>
      <c r="H74" s="4">
        <f t="shared" si="6"/>
        <v>499</v>
      </c>
      <c r="V74" s="5" t="s">
        <v>38</v>
      </c>
    </row>
    <row r="75" spans="1:22">
      <c r="A75" s="45" t="s">
        <v>176</v>
      </c>
      <c r="B75" s="37"/>
      <c r="C75" s="7">
        <v>3500</v>
      </c>
      <c r="D75" s="39"/>
      <c r="E75" s="36"/>
      <c r="F75" s="45"/>
      <c r="G75" s="37"/>
      <c r="H75" s="4">
        <f t="shared" si="6"/>
        <v>0</v>
      </c>
      <c r="V75" s="1" t="s">
        <v>43</v>
      </c>
    </row>
    <row r="76" spans="1:22">
      <c r="A76" s="45" t="s">
        <v>12</v>
      </c>
      <c r="B76" s="14" t="s">
        <v>169</v>
      </c>
      <c r="C76" s="40">
        <v>300</v>
      </c>
      <c r="D76" s="39"/>
      <c r="E76" s="36" t="s">
        <v>156</v>
      </c>
      <c r="F76" s="45" t="s">
        <v>12</v>
      </c>
      <c r="G76" s="14" t="s">
        <v>169</v>
      </c>
      <c r="H76" s="4">
        <f t="shared" si="6"/>
        <v>300</v>
      </c>
      <c r="V76" s="5" t="s">
        <v>44</v>
      </c>
    </row>
    <row r="77" spans="1:22">
      <c r="A77" s="6" t="s">
        <v>29</v>
      </c>
      <c r="B77" s="37"/>
      <c r="C77" s="7">
        <v>500</v>
      </c>
      <c r="D77" s="39"/>
      <c r="E77" s="36" t="s">
        <v>156</v>
      </c>
      <c r="F77" s="6" t="s">
        <v>29</v>
      </c>
      <c r="G77" s="37"/>
      <c r="H77" s="4">
        <f t="shared" si="6"/>
        <v>500</v>
      </c>
      <c r="V77" s="5" t="s">
        <v>40</v>
      </c>
    </row>
    <row r="78" spans="1:22">
      <c r="A78" s="6" t="s">
        <v>24</v>
      </c>
      <c r="B78" s="14"/>
      <c r="C78" s="7">
        <v>300</v>
      </c>
      <c r="D78" s="39"/>
      <c r="E78" s="36"/>
      <c r="F78" s="6" t="s">
        <v>24</v>
      </c>
      <c r="G78" s="14"/>
      <c r="H78" s="4">
        <f t="shared" si="6"/>
        <v>0</v>
      </c>
      <c r="V78" s="5" t="s">
        <v>42</v>
      </c>
    </row>
    <row r="79" spans="1:22">
      <c r="A79" s="6" t="s">
        <v>25</v>
      </c>
      <c r="B79" s="14"/>
      <c r="C79" s="7">
        <v>125</v>
      </c>
      <c r="D79" s="39"/>
      <c r="E79" s="36"/>
      <c r="F79" s="6" t="s">
        <v>25</v>
      </c>
      <c r="G79" s="14"/>
      <c r="H79" s="4">
        <f t="shared" si="6"/>
        <v>0</v>
      </c>
      <c r="V79" s="5" t="s">
        <v>45</v>
      </c>
    </row>
    <row r="80" spans="1:22">
      <c r="A80" s="6" t="s">
        <v>26</v>
      </c>
      <c r="B80" s="14"/>
      <c r="C80" s="40">
        <v>200</v>
      </c>
      <c r="D80" s="39"/>
      <c r="E80" s="36"/>
      <c r="F80" s="6" t="s">
        <v>26</v>
      </c>
      <c r="G80" s="14"/>
      <c r="H80" s="4">
        <f t="shared" si="6"/>
        <v>0</v>
      </c>
      <c r="V80" s="1"/>
    </row>
    <row r="81" spans="1:22">
      <c r="A81" s="6" t="s">
        <v>35</v>
      </c>
      <c r="B81" s="37"/>
      <c r="C81" s="7">
        <v>250</v>
      </c>
      <c r="D81" s="39"/>
      <c r="E81" s="36"/>
      <c r="F81" s="6" t="s">
        <v>35</v>
      </c>
      <c r="G81" s="37"/>
      <c r="H81" s="4">
        <f t="shared" si="6"/>
        <v>0</v>
      </c>
      <c r="V81" s="5"/>
    </row>
    <row r="82" spans="1:22">
      <c r="A82" s="6" t="s">
        <v>19</v>
      </c>
      <c r="B82" s="14">
        <v>159</v>
      </c>
      <c r="C82" s="7">
        <v>318</v>
      </c>
      <c r="D82" s="39"/>
      <c r="E82" s="36" t="s">
        <v>156</v>
      </c>
      <c r="F82" s="6" t="s">
        <v>19</v>
      </c>
      <c r="G82" s="14">
        <v>159</v>
      </c>
      <c r="H82" s="4">
        <f t="shared" si="6"/>
        <v>318</v>
      </c>
      <c r="V82" s="5" t="s">
        <v>38</v>
      </c>
    </row>
    <row r="83" spans="1:22">
      <c r="A83" s="6" t="s">
        <v>20</v>
      </c>
      <c r="B83" s="14"/>
      <c r="C83" s="7">
        <v>60</v>
      </c>
      <c r="D83" s="39"/>
      <c r="E83" s="36" t="s">
        <v>156</v>
      </c>
      <c r="F83" s="6" t="s">
        <v>20</v>
      </c>
      <c r="G83" s="14"/>
      <c r="H83" s="4">
        <f t="shared" si="6"/>
        <v>60</v>
      </c>
      <c r="V83" s="5" t="s">
        <v>38</v>
      </c>
    </row>
    <row r="84" spans="1:22">
      <c r="A84" s="6" t="s">
        <v>13</v>
      </c>
      <c r="B84" s="14"/>
      <c r="C84" s="40">
        <v>50</v>
      </c>
      <c r="D84" s="39"/>
      <c r="E84" s="36" t="s">
        <v>156</v>
      </c>
      <c r="F84" s="6" t="s">
        <v>13</v>
      </c>
      <c r="G84" s="14"/>
      <c r="H84" s="4">
        <f t="shared" si="6"/>
        <v>50</v>
      </c>
      <c r="V84" s="5" t="s">
        <v>46</v>
      </c>
    </row>
    <row r="85" spans="1:22">
      <c r="A85" s="6" t="s">
        <v>140</v>
      </c>
      <c r="B85" s="37"/>
      <c r="C85" s="7">
        <v>100</v>
      </c>
      <c r="D85" s="39"/>
      <c r="E85" s="36" t="s">
        <v>156</v>
      </c>
      <c r="F85" s="6" t="s">
        <v>140</v>
      </c>
      <c r="G85" s="37"/>
      <c r="H85" s="4">
        <f t="shared" si="6"/>
        <v>100</v>
      </c>
      <c r="V85" s="5" t="s">
        <v>47</v>
      </c>
    </row>
    <row r="86" spans="1:22">
      <c r="A86" s="6" t="s">
        <v>30</v>
      </c>
      <c r="B86" s="14"/>
      <c r="C86" s="40"/>
      <c r="D86" s="39"/>
      <c r="E86" s="36" t="s">
        <v>156</v>
      </c>
      <c r="F86" s="6" t="s">
        <v>30</v>
      </c>
      <c r="G86" s="14"/>
      <c r="H86" s="4">
        <f t="shared" si="6"/>
        <v>0</v>
      </c>
      <c r="V86" s="5" t="s">
        <v>47</v>
      </c>
    </row>
    <row r="87" spans="1:22">
      <c r="A87" s="17" t="s">
        <v>83</v>
      </c>
      <c r="B87" s="38"/>
      <c r="C87" s="40">
        <v>300</v>
      </c>
      <c r="D87" s="46" t="s">
        <v>42</v>
      </c>
      <c r="E87" s="36" t="s">
        <v>156</v>
      </c>
      <c r="F87" s="17" t="s">
        <v>83</v>
      </c>
      <c r="G87" s="38"/>
      <c r="H87" s="4">
        <f t="shared" si="6"/>
        <v>300</v>
      </c>
      <c r="V87" s="1"/>
    </row>
    <row r="88" spans="1:22">
      <c r="A88" s="17" t="s">
        <v>108</v>
      </c>
      <c r="B88" s="47"/>
      <c r="C88" s="40">
        <v>100</v>
      </c>
      <c r="D88" s="39"/>
      <c r="E88" s="36" t="s">
        <v>156</v>
      </c>
      <c r="F88" s="17" t="s">
        <v>108</v>
      </c>
      <c r="G88" s="47"/>
      <c r="H88" s="4">
        <f t="shared" si="6"/>
        <v>100</v>
      </c>
      <c r="V88" s="9"/>
    </row>
    <row r="89" spans="1:22">
      <c r="A89" s="6" t="s">
        <v>147</v>
      </c>
      <c r="B89" s="37" t="s">
        <v>148</v>
      </c>
      <c r="C89" s="40">
        <v>3100</v>
      </c>
      <c r="D89" s="39"/>
      <c r="E89" s="36" t="s">
        <v>156</v>
      </c>
      <c r="F89" s="6" t="s">
        <v>147</v>
      </c>
      <c r="G89" s="3" t="s">
        <v>148</v>
      </c>
      <c r="H89" s="4">
        <f t="shared" si="6"/>
        <v>3100</v>
      </c>
      <c r="V89" s="5" t="s">
        <v>38</v>
      </c>
    </row>
    <row r="90" spans="1:22">
      <c r="A90" s="39" t="s">
        <v>157</v>
      </c>
      <c r="B90" s="37" t="s">
        <v>173</v>
      </c>
      <c r="C90" s="40">
        <v>45000</v>
      </c>
      <c r="D90" s="39"/>
      <c r="E90" s="36" t="s">
        <v>156</v>
      </c>
      <c r="F90" s="2" t="s">
        <v>157</v>
      </c>
      <c r="G90" s="3" t="s">
        <v>158</v>
      </c>
      <c r="H90" s="4">
        <f t="shared" si="6"/>
        <v>45000</v>
      </c>
      <c r="V90" s="5" t="s">
        <v>48</v>
      </c>
    </row>
    <row r="91" spans="1:22">
      <c r="A91" s="22" t="s">
        <v>59</v>
      </c>
      <c r="B91" s="26" t="s">
        <v>143</v>
      </c>
      <c r="C91" s="24">
        <v>5000</v>
      </c>
      <c r="D91" s="25"/>
      <c r="E91" s="36" t="s">
        <v>156</v>
      </c>
      <c r="F91" s="22" t="s">
        <v>59</v>
      </c>
      <c r="G91" s="26" t="s">
        <v>143</v>
      </c>
      <c r="H91" s="4">
        <f t="shared" si="6"/>
        <v>5000</v>
      </c>
      <c r="V91" s="5"/>
    </row>
    <row r="92" spans="1:22">
      <c r="A92" s="30" t="s">
        <v>52</v>
      </c>
      <c r="B92" s="26"/>
      <c r="C92" s="24"/>
      <c r="D92" s="25"/>
      <c r="E92" s="36"/>
      <c r="F92" s="30" t="s">
        <v>52</v>
      </c>
      <c r="G92" s="26"/>
      <c r="H92" s="4">
        <f t="shared" si="6"/>
        <v>0</v>
      </c>
      <c r="V92" s="5"/>
    </row>
    <row r="93" spans="1:22">
      <c r="A93" s="15" t="s">
        <v>53</v>
      </c>
      <c r="B93" s="3"/>
      <c r="C93" s="4">
        <v>10000</v>
      </c>
      <c r="E93" s="36"/>
      <c r="F93" s="15" t="s">
        <v>53</v>
      </c>
      <c r="G93" s="3"/>
      <c r="H93" s="4">
        <f t="shared" si="6"/>
        <v>0</v>
      </c>
      <c r="V93" s="5"/>
    </row>
    <row r="94" spans="1:22">
      <c r="A94" s="15" t="s">
        <v>63</v>
      </c>
      <c r="B94" s="3"/>
      <c r="E94" s="36"/>
      <c r="F94" s="15" t="s">
        <v>63</v>
      </c>
      <c r="G94" s="3"/>
      <c r="H94" s="4">
        <f t="shared" si="6"/>
        <v>0</v>
      </c>
      <c r="V94" s="5"/>
    </row>
    <row r="95" spans="1:22">
      <c r="B95" s="3"/>
      <c r="E95" s="36"/>
      <c r="G95" s="3"/>
      <c r="H95" s="4">
        <f t="shared" si="6"/>
        <v>0</v>
      </c>
      <c r="V95" s="5"/>
    </row>
    <row r="96" spans="1:22">
      <c r="A96" s="15" t="s">
        <v>152</v>
      </c>
      <c r="B96" s="3"/>
      <c r="C96" s="4">
        <v>35000</v>
      </c>
      <c r="E96" s="36"/>
      <c r="F96" s="15" t="s">
        <v>152</v>
      </c>
      <c r="G96" s="3"/>
      <c r="H96" s="4">
        <f t="shared" si="6"/>
        <v>0</v>
      </c>
      <c r="V96" s="5"/>
    </row>
    <row r="97" spans="1:22">
      <c r="B97" s="3"/>
      <c r="E97" s="36"/>
      <c r="G97" s="3"/>
      <c r="H97" s="4">
        <f t="shared" si="6"/>
        <v>0</v>
      </c>
      <c r="V97" s="5" t="s">
        <v>38</v>
      </c>
    </row>
    <row r="98" spans="1:22">
      <c r="B98" s="3"/>
      <c r="E98" s="36"/>
      <c r="G98" s="3"/>
      <c r="H98" s="4">
        <f t="shared" si="6"/>
        <v>0</v>
      </c>
      <c r="V98" s="5" t="s">
        <v>38</v>
      </c>
    </row>
    <row r="99" spans="1:22">
      <c r="A99" s="22" t="s">
        <v>57</v>
      </c>
      <c r="B99" s="23"/>
      <c r="C99" s="24"/>
      <c r="D99" s="25"/>
      <c r="E99" s="36"/>
      <c r="F99" s="6"/>
      <c r="G99" s="6" t="s">
        <v>170</v>
      </c>
      <c r="H99" s="48">
        <f>SUM(H3:H98)</f>
        <v>237032</v>
      </c>
      <c r="V99" s="1" t="s">
        <v>49</v>
      </c>
    </row>
    <row r="100" spans="1:22">
      <c r="A100" s="2" t="s">
        <v>60</v>
      </c>
      <c r="B100" s="3"/>
      <c r="C100" s="4">
        <v>3000</v>
      </c>
      <c r="D100" s="2" t="s">
        <v>159</v>
      </c>
      <c r="E100" s="36"/>
      <c r="F100" s="6"/>
      <c r="G100" s="6" t="s">
        <v>57</v>
      </c>
      <c r="H100" s="7">
        <f>C145</f>
        <v>9410</v>
      </c>
      <c r="V100" s="1"/>
    </row>
    <row r="101" spans="1:22">
      <c r="A101" s="2" t="s">
        <v>78</v>
      </c>
      <c r="B101" s="3"/>
      <c r="C101" s="4">
        <v>300</v>
      </c>
      <c r="E101" s="36"/>
      <c r="F101" s="6"/>
      <c r="G101" s="6" t="s">
        <v>171</v>
      </c>
      <c r="H101" s="48">
        <f>SUM(H99:H100)</f>
        <v>246442</v>
      </c>
      <c r="V101" s="10"/>
    </row>
    <row r="102" spans="1:22">
      <c r="A102" s="2" t="s">
        <v>58</v>
      </c>
      <c r="B102" s="3" t="s">
        <v>153</v>
      </c>
      <c r="C102" s="4">
        <v>1500</v>
      </c>
      <c r="E102" s="36"/>
      <c r="F102" s="6"/>
      <c r="G102" s="6"/>
      <c r="H102" s="49"/>
      <c r="V102" s="11" t="s">
        <v>50</v>
      </c>
    </row>
    <row r="103" spans="1:22">
      <c r="A103" s="2" t="s">
        <v>61</v>
      </c>
      <c r="B103" s="3"/>
      <c r="C103" s="4">
        <v>200</v>
      </c>
      <c r="E103" s="36"/>
      <c r="F103" s="6"/>
      <c r="G103" s="6"/>
      <c r="H103" s="49"/>
      <c r="V103" s="12"/>
    </row>
    <row r="104" spans="1:22">
      <c r="A104" s="2" t="s">
        <v>62</v>
      </c>
      <c r="B104" s="3"/>
      <c r="C104" s="4">
        <v>300</v>
      </c>
      <c r="E104" s="36"/>
      <c r="F104" s="6"/>
      <c r="G104" s="6"/>
      <c r="H104" s="49"/>
      <c r="V104" s="13" t="s">
        <v>51</v>
      </c>
    </row>
    <row r="105" spans="1:22">
      <c r="A105" s="2" t="s">
        <v>124</v>
      </c>
      <c r="B105" s="3"/>
      <c r="C105" s="4">
        <v>120</v>
      </c>
      <c r="E105" s="36"/>
      <c r="F105" s="6"/>
      <c r="G105" s="6"/>
      <c r="H105" s="49"/>
      <c r="V105" s="1"/>
    </row>
    <row r="106" spans="1:22">
      <c r="A106" s="2" t="s">
        <v>65</v>
      </c>
      <c r="B106" s="3"/>
      <c r="C106" s="4">
        <v>800</v>
      </c>
      <c r="E106" s="36"/>
      <c r="F106" s="6"/>
      <c r="G106" s="6"/>
      <c r="H106" s="49"/>
      <c r="V106" s="1"/>
    </row>
    <row r="107" spans="1:22">
      <c r="A107" s="2" t="s">
        <v>106</v>
      </c>
      <c r="B107" s="3"/>
      <c r="C107" s="4">
        <v>350</v>
      </c>
      <c r="E107" s="36"/>
      <c r="F107" s="6"/>
      <c r="G107" s="6"/>
      <c r="H107" s="49"/>
    </row>
    <row r="108" spans="1:22">
      <c r="A108" s="2" t="s">
        <v>70</v>
      </c>
      <c r="B108" s="3"/>
      <c r="C108" s="4">
        <v>350</v>
      </c>
      <c r="E108" s="36"/>
      <c r="F108" s="17"/>
      <c r="G108" s="17"/>
      <c r="H108" s="39"/>
    </row>
    <row r="109" spans="1:22">
      <c r="A109" s="2" t="s">
        <v>71</v>
      </c>
      <c r="B109" s="3"/>
      <c r="C109" s="4">
        <v>170</v>
      </c>
      <c r="E109" s="36"/>
      <c r="F109" s="15"/>
      <c r="G109" s="15"/>
    </row>
    <row r="110" spans="1:22">
      <c r="A110" s="2" t="s">
        <v>72</v>
      </c>
      <c r="B110" s="3"/>
      <c r="C110" s="4">
        <v>220</v>
      </c>
      <c r="E110" s="36"/>
      <c r="F110" s="15"/>
      <c r="G110" s="15"/>
    </row>
    <row r="111" spans="1:22">
      <c r="A111" s="2" t="s">
        <v>73</v>
      </c>
      <c r="B111" s="3"/>
      <c r="C111" s="4">
        <v>120</v>
      </c>
      <c r="E111" s="36"/>
      <c r="F111" s="17"/>
    </row>
    <row r="112" spans="1:22">
      <c r="A112" s="2" t="s">
        <v>74</v>
      </c>
      <c r="B112" s="3"/>
      <c r="C112" s="4">
        <v>80</v>
      </c>
      <c r="E112" s="36"/>
      <c r="F112" s="19"/>
      <c r="G112" s="19"/>
    </row>
    <row r="113" spans="1:7">
      <c r="A113" s="2" t="s">
        <v>107</v>
      </c>
      <c r="B113" s="3"/>
      <c r="C113" s="4">
        <v>80</v>
      </c>
      <c r="E113" s="36"/>
      <c r="F113" s="15"/>
      <c r="G113" s="15"/>
    </row>
    <row r="114" spans="1:7">
      <c r="A114" s="2" t="s">
        <v>75</v>
      </c>
      <c r="B114" s="3"/>
      <c r="C114" s="4">
        <v>60</v>
      </c>
      <c r="E114" s="36"/>
      <c r="F114" s="15"/>
      <c r="G114" s="15"/>
    </row>
    <row r="115" spans="1:7">
      <c r="A115" s="2" t="s">
        <v>76</v>
      </c>
      <c r="B115" s="3"/>
      <c r="C115" s="4">
        <v>120</v>
      </c>
      <c r="E115" s="36"/>
      <c r="F115" s="15"/>
      <c r="G115" s="15"/>
    </row>
    <row r="116" spans="1:7">
      <c r="A116" s="2" t="s">
        <v>77</v>
      </c>
      <c r="B116" s="3"/>
      <c r="C116" s="4">
        <v>120</v>
      </c>
      <c r="E116" s="36"/>
      <c r="F116" s="15"/>
      <c r="G116" s="15"/>
    </row>
    <row r="117" spans="1:7">
      <c r="A117" s="2" t="s">
        <v>79</v>
      </c>
      <c r="B117" s="3"/>
      <c r="C117" s="4">
        <v>60</v>
      </c>
      <c r="E117" s="36"/>
      <c r="F117" s="15"/>
      <c r="G117" s="15"/>
    </row>
    <row r="118" spans="1:7">
      <c r="A118" s="2" t="s">
        <v>80</v>
      </c>
      <c r="B118" s="3"/>
      <c r="C118" s="4">
        <v>30</v>
      </c>
      <c r="E118" s="36"/>
      <c r="F118" s="15"/>
      <c r="G118" s="15"/>
    </row>
    <row r="119" spans="1:7">
      <c r="A119" s="2" t="s">
        <v>81</v>
      </c>
      <c r="B119" s="3"/>
      <c r="C119" s="4">
        <v>250</v>
      </c>
      <c r="E119" s="36"/>
      <c r="F119" s="15"/>
      <c r="G119" s="15"/>
    </row>
    <row r="120" spans="1:7">
      <c r="A120" s="2" t="s">
        <v>82</v>
      </c>
      <c r="B120" s="3"/>
      <c r="C120" s="4">
        <v>120</v>
      </c>
      <c r="E120" s="36"/>
      <c r="F120" s="15"/>
      <c r="G120" s="15"/>
    </row>
    <row r="121" spans="1:7">
      <c r="A121" s="2" t="s">
        <v>84</v>
      </c>
      <c r="B121" s="3"/>
      <c r="C121" s="4">
        <v>100</v>
      </c>
      <c r="E121" s="36"/>
      <c r="F121" s="15"/>
      <c r="G121" s="15"/>
    </row>
    <row r="122" spans="1:7">
      <c r="A122" s="2" t="s">
        <v>155</v>
      </c>
      <c r="B122" s="3"/>
      <c r="C122" s="4">
        <v>20</v>
      </c>
      <c r="E122" s="36"/>
      <c r="F122" s="15"/>
      <c r="G122" s="15"/>
    </row>
    <row r="123" spans="1:7">
      <c r="A123" s="2" t="s">
        <v>85</v>
      </c>
      <c r="B123" s="3"/>
      <c r="C123" s="4">
        <v>200</v>
      </c>
      <c r="E123" s="36"/>
      <c r="F123" s="15"/>
      <c r="G123" s="15"/>
    </row>
    <row r="124" spans="1:7">
      <c r="A124" s="2" t="s">
        <v>86</v>
      </c>
      <c r="B124" s="3"/>
      <c r="C124" s="4">
        <v>10</v>
      </c>
      <c r="E124" s="36"/>
      <c r="F124" s="15"/>
      <c r="G124" s="15"/>
    </row>
    <row r="125" spans="1:7">
      <c r="A125" s="2" t="s">
        <v>87</v>
      </c>
      <c r="B125" s="3"/>
      <c r="C125" s="4">
        <v>100</v>
      </c>
      <c r="E125" s="36"/>
      <c r="F125" s="15"/>
      <c r="G125" s="15"/>
    </row>
    <row r="126" spans="1:7">
      <c r="A126" s="2" t="s">
        <v>105</v>
      </c>
      <c r="B126" s="3"/>
      <c r="C126" s="4">
        <v>15</v>
      </c>
      <c r="E126" s="36"/>
      <c r="F126" s="15"/>
      <c r="G126" s="15"/>
    </row>
    <row r="127" spans="1:7">
      <c r="A127" s="2" t="s">
        <v>88</v>
      </c>
      <c r="B127" s="3"/>
      <c r="C127" s="4">
        <v>10</v>
      </c>
      <c r="E127" s="36"/>
      <c r="F127" s="15"/>
      <c r="G127" s="15"/>
    </row>
    <row r="128" spans="1:7">
      <c r="A128" s="2" t="s">
        <v>89</v>
      </c>
      <c r="B128" s="3"/>
      <c r="C128" s="4">
        <v>30</v>
      </c>
      <c r="E128" s="36"/>
      <c r="F128" s="15"/>
      <c r="G128" s="15"/>
    </row>
    <row r="129" spans="1:22">
      <c r="A129" s="2" t="s">
        <v>90</v>
      </c>
      <c r="B129" s="3"/>
      <c r="C129" s="4">
        <v>10</v>
      </c>
      <c r="D129" s="2" t="s">
        <v>113</v>
      </c>
      <c r="E129" s="36"/>
      <c r="F129" s="15"/>
      <c r="G129" s="15"/>
    </row>
    <row r="130" spans="1:22">
      <c r="A130" s="2" t="s">
        <v>91</v>
      </c>
      <c r="B130" s="3"/>
      <c r="C130" s="4">
        <v>20</v>
      </c>
      <c r="D130" s="2" t="s">
        <v>111</v>
      </c>
      <c r="E130" s="36"/>
      <c r="F130" s="15"/>
      <c r="G130" s="15"/>
    </row>
    <row r="131" spans="1:22">
      <c r="A131" s="2" t="s">
        <v>92</v>
      </c>
      <c r="B131" s="3"/>
      <c r="C131" s="4">
        <v>20</v>
      </c>
      <c r="E131" s="36"/>
      <c r="F131" s="15"/>
      <c r="G131" s="15"/>
    </row>
    <row r="132" spans="1:22">
      <c r="A132" s="2" t="s">
        <v>93</v>
      </c>
      <c r="B132" s="3"/>
      <c r="C132" s="4">
        <v>80</v>
      </c>
      <c r="E132" s="36"/>
      <c r="F132" s="15"/>
      <c r="G132" s="20"/>
    </row>
    <row r="133" spans="1:22">
      <c r="A133" s="2" t="s">
        <v>94</v>
      </c>
      <c r="B133" s="3"/>
      <c r="C133" s="4">
        <v>20</v>
      </c>
      <c r="E133" s="36"/>
      <c r="F133" s="15"/>
      <c r="G133" s="15"/>
    </row>
    <row r="134" spans="1:22">
      <c r="A134" s="2" t="s">
        <v>95</v>
      </c>
      <c r="B134" s="3"/>
      <c r="C134" s="4">
        <v>20</v>
      </c>
      <c r="E134" s="36"/>
    </row>
    <row r="135" spans="1:22">
      <c r="A135" s="2" t="s">
        <v>96</v>
      </c>
      <c r="B135" s="3"/>
      <c r="C135" s="4">
        <v>10</v>
      </c>
      <c r="E135" s="36"/>
      <c r="H135" s="21"/>
    </row>
    <row r="136" spans="1:22">
      <c r="A136" s="2" t="s">
        <v>97</v>
      </c>
      <c r="B136" s="3"/>
      <c r="C136" s="4">
        <v>20</v>
      </c>
      <c r="E136" s="36"/>
      <c r="F136" s="15"/>
      <c r="H136" s="21"/>
    </row>
    <row r="137" spans="1:22">
      <c r="A137" s="2" t="s">
        <v>98</v>
      </c>
      <c r="B137" s="3"/>
      <c r="C137" s="4">
        <v>40</v>
      </c>
      <c r="E137" s="36"/>
      <c r="H137" s="21"/>
    </row>
    <row r="138" spans="1:22">
      <c r="A138" s="2" t="s">
        <v>99</v>
      </c>
      <c r="B138" s="3"/>
      <c r="C138" s="4">
        <v>20</v>
      </c>
      <c r="E138" s="36"/>
    </row>
    <row r="139" spans="1:22">
      <c r="A139" s="2" t="s">
        <v>100</v>
      </c>
      <c r="B139" s="3"/>
      <c r="C139" s="4">
        <v>20</v>
      </c>
      <c r="E139" s="36"/>
    </row>
    <row r="140" spans="1:22">
      <c r="A140" s="2" t="s">
        <v>101</v>
      </c>
      <c r="B140" s="3"/>
      <c r="C140" s="4">
        <v>15</v>
      </c>
      <c r="E140" s="36"/>
    </row>
    <row r="141" spans="1:22">
      <c r="A141" s="2" t="s">
        <v>102</v>
      </c>
      <c r="B141" s="3"/>
      <c r="C141" s="4">
        <v>10</v>
      </c>
      <c r="E141" s="36"/>
      <c r="V141" s="18" t="s">
        <v>66</v>
      </c>
    </row>
    <row r="142" spans="1:22">
      <c r="A142" s="2" t="s">
        <v>103</v>
      </c>
      <c r="B142" s="3"/>
      <c r="C142" s="4">
        <v>80</v>
      </c>
      <c r="E142" s="36"/>
    </row>
    <row r="143" spans="1:22">
      <c r="A143" s="2" t="s">
        <v>104</v>
      </c>
      <c r="B143" s="3"/>
      <c r="C143" s="4">
        <v>150</v>
      </c>
      <c r="E143" s="36"/>
    </row>
    <row r="144" spans="1:22">
      <c r="A144" s="2" t="s">
        <v>175</v>
      </c>
      <c r="B144" s="3"/>
      <c r="C144" s="4">
        <v>40</v>
      </c>
      <c r="E144" s="36"/>
    </row>
    <row r="145" spans="2:3">
      <c r="B145" s="3"/>
      <c r="C145" s="4">
        <f>SUM(C100:C144)</f>
        <v>9410</v>
      </c>
    </row>
    <row r="146" spans="2:3">
      <c r="B146" s="3"/>
    </row>
    <row r="147" spans="2:3">
      <c r="B147" s="3"/>
    </row>
    <row r="148" spans="2:3">
      <c r="B148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  <row r="339" spans="2:2">
      <c r="B339" s="3"/>
    </row>
    <row r="340" spans="2:2">
      <c r="B340" s="3"/>
    </row>
    <row r="341" spans="2:2">
      <c r="B341" s="3"/>
    </row>
    <row r="342" spans="2:2">
      <c r="B342" s="3"/>
    </row>
    <row r="343" spans="2:2">
      <c r="B343" s="3"/>
    </row>
    <row r="344" spans="2:2">
      <c r="B344" s="3"/>
    </row>
    <row r="345" spans="2:2">
      <c r="B345" s="3"/>
    </row>
    <row r="346" spans="2:2">
      <c r="B346" s="3"/>
    </row>
    <row r="347" spans="2:2">
      <c r="B347" s="3"/>
    </row>
    <row r="348" spans="2:2">
      <c r="B348" s="3"/>
    </row>
    <row r="349" spans="2:2">
      <c r="B349" s="3"/>
    </row>
    <row r="350" spans="2:2">
      <c r="B350" s="3"/>
    </row>
    <row r="351" spans="2:2">
      <c r="B351" s="3"/>
    </row>
    <row r="352" spans="2:2">
      <c r="B352" s="3"/>
    </row>
    <row r="353" spans="2:2">
      <c r="B353" s="3"/>
    </row>
    <row r="354" spans="2:2">
      <c r="B354" s="3"/>
    </row>
    <row r="355" spans="2:2">
      <c r="B355" s="3"/>
    </row>
    <row r="356" spans="2:2">
      <c r="B356" s="3"/>
    </row>
    <row r="357" spans="2:2">
      <c r="B357" s="3"/>
    </row>
    <row r="358" spans="2:2">
      <c r="B358" s="3"/>
    </row>
    <row r="359" spans="2:2">
      <c r="B359" s="3"/>
    </row>
    <row r="360" spans="2:2">
      <c r="B360" s="3"/>
    </row>
    <row r="361" spans="2:2">
      <c r="B361" s="3"/>
    </row>
    <row r="362" spans="2:2">
      <c r="B362" s="3"/>
    </row>
    <row r="363" spans="2:2">
      <c r="B363" s="3"/>
    </row>
    <row r="364" spans="2:2">
      <c r="B364" s="3"/>
    </row>
    <row r="365" spans="2:2">
      <c r="B365" s="3"/>
    </row>
    <row r="366" spans="2:2">
      <c r="B366" s="3"/>
    </row>
    <row r="367" spans="2:2">
      <c r="B367" s="3"/>
    </row>
    <row r="368" spans="2:2">
      <c r="B368" s="3"/>
    </row>
    <row r="369" spans="2:2">
      <c r="B369" s="3"/>
    </row>
    <row r="370" spans="2:2">
      <c r="B370" s="3"/>
    </row>
    <row r="371" spans="2:2">
      <c r="B371" s="3"/>
    </row>
    <row r="372" spans="2:2">
      <c r="B372" s="3"/>
    </row>
    <row r="373" spans="2:2">
      <c r="B373" s="3"/>
    </row>
    <row r="374" spans="2:2">
      <c r="B374" s="3"/>
    </row>
    <row r="375" spans="2:2">
      <c r="B375" s="3"/>
    </row>
    <row r="376" spans="2:2">
      <c r="B376" s="3"/>
    </row>
    <row r="377" spans="2:2">
      <c r="B377" s="3"/>
    </row>
    <row r="378" spans="2:2">
      <c r="B378" s="3"/>
    </row>
    <row r="379" spans="2:2">
      <c r="B379" s="3"/>
    </row>
    <row r="380" spans="2:2">
      <c r="B380" s="3"/>
    </row>
    <row r="381" spans="2:2">
      <c r="B381" s="3"/>
    </row>
    <row r="382" spans="2:2">
      <c r="B382" s="3"/>
    </row>
    <row r="383" spans="2:2">
      <c r="B383" s="3"/>
    </row>
    <row r="384" spans="2:2">
      <c r="B384" s="3"/>
    </row>
    <row r="385" spans="2:2">
      <c r="B385" s="3"/>
    </row>
    <row r="386" spans="2:2">
      <c r="B386" s="3"/>
    </row>
    <row r="387" spans="2:2">
      <c r="B387" s="3"/>
    </row>
    <row r="388" spans="2:2">
      <c r="B388" s="3"/>
    </row>
    <row r="389" spans="2:2">
      <c r="B389" s="3"/>
    </row>
    <row r="390" spans="2:2">
      <c r="B390" s="3"/>
    </row>
    <row r="391" spans="2:2">
      <c r="B391" s="3"/>
    </row>
    <row r="392" spans="2:2">
      <c r="B392" s="3"/>
    </row>
    <row r="393" spans="2:2">
      <c r="B393" s="3"/>
    </row>
    <row r="394" spans="2:2">
      <c r="B394" s="3"/>
    </row>
    <row r="395" spans="2:2">
      <c r="B395" s="3"/>
    </row>
    <row r="396" spans="2:2">
      <c r="B396" s="3"/>
    </row>
    <row r="397" spans="2:2">
      <c r="B397" s="3"/>
    </row>
    <row r="398" spans="2:2">
      <c r="B398" s="3"/>
    </row>
    <row r="399" spans="2:2">
      <c r="B399" s="3"/>
    </row>
    <row r="400" spans="2:2">
      <c r="B400" s="3"/>
    </row>
    <row r="401" spans="2:2">
      <c r="B401" s="3"/>
    </row>
    <row r="402" spans="2:2">
      <c r="B402" s="3"/>
    </row>
    <row r="403" spans="2:2">
      <c r="B403" s="3"/>
    </row>
    <row r="404" spans="2:2">
      <c r="B404" s="3"/>
    </row>
    <row r="405" spans="2:2">
      <c r="B405" s="3"/>
    </row>
    <row r="406" spans="2:2">
      <c r="B406" s="3"/>
    </row>
    <row r="407" spans="2:2">
      <c r="B407" s="3"/>
    </row>
    <row r="408" spans="2:2">
      <c r="B408" s="3"/>
    </row>
    <row r="409" spans="2:2">
      <c r="B409" s="3"/>
    </row>
    <row r="410" spans="2:2">
      <c r="B410" s="3"/>
    </row>
    <row r="411" spans="2:2">
      <c r="B411" s="3"/>
    </row>
    <row r="412" spans="2:2">
      <c r="B412" s="3"/>
    </row>
    <row r="413" spans="2:2">
      <c r="B413" s="3"/>
    </row>
    <row r="414" spans="2:2">
      <c r="B414" s="3"/>
    </row>
    <row r="415" spans="2:2">
      <c r="B415" s="3"/>
    </row>
    <row r="416" spans="2:2">
      <c r="B416" s="3"/>
    </row>
    <row r="417" spans="2:2">
      <c r="B417" s="3"/>
    </row>
    <row r="418" spans="2:2">
      <c r="B418" s="3"/>
    </row>
    <row r="419" spans="2:2">
      <c r="B419" s="3"/>
    </row>
    <row r="420" spans="2:2">
      <c r="B420" s="3"/>
    </row>
    <row r="421" spans="2:2">
      <c r="B421" s="3"/>
    </row>
    <row r="422" spans="2:2">
      <c r="B422" s="3"/>
    </row>
    <row r="423" spans="2:2">
      <c r="B423" s="3"/>
    </row>
    <row r="424" spans="2:2">
      <c r="B424" s="3"/>
    </row>
    <row r="425" spans="2:2">
      <c r="B425" s="3"/>
    </row>
    <row r="426" spans="2:2">
      <c r="B426" s="3"/>
    </row>
    <row r="427" spans="2:2">
      <c r="B427" s="3"/>
    </row>
    <row r="428" spans="2:2">
      <c r="B428" s="3"/>
    </row>
    <row r="429" spans="2:2">
      <c r="B429" s="3"/>
    </row>
  </sheetData>
  <hyperlinks>
    <hyperlink ref="V60" r:id="rId1" xr:uid="{E1FD3396-4D0E-2B44-BC60-EDECE9C64B51}"/>
    <hyperlink ref="V61" r:id="rId2" xr:uid="{3887AB52-860F-6647-AF02-4F126501D9EC}"/>
    <hyperlink ref="V62" r:id="rId3" xr:uid="{02B24EC2-3146-5E44-BB99-8DD71AB108D7}"/>
    <hyperlink ref="V72" r:id="rId4" xr:uid="{F60F86B5-E749-2E4F-8C6A-C9AD886D6EA2}"/>
    <hyperlink ref="V74" r:id="rId5" xr:uid="{A28B8D49-9E23-F54F-AE3B-5B9031169FB6}"/>
    <hyperlink ref="V89" r:id="rId6" xr:uid="{24DFC481-FB8D-2942-B9F7-4C67F1667774}"/>
    <hyperlink ref="V64" r:id="rId7" xr:uid="{3BACDD8C-5383-5344-A5F6-84BD8A77AE9F}"/>
    <hyperlink ref="V65" r:id="rId8" xr:uid="{FA915A42-AC8A-9446-B05E-903FA234027C}"/>
    <hyperlink ref="V67" r:id="rId9" xr:uid="{365A1099-97E9-1141-B045-BB73A3EC1E13}"/>
    <hyperlink ref="V77" r:id="rId10" xr:uid="{80CA1032-D51F-0549-AAE4-2EF24446DC68}"/>
    <hyperlink ref="V73" r:id="rId11" xr:uid="{0F7E33FD-1C2E-3E43-B047-2A39312EE253}"/>
    <hyperlink ref="V76" r:id="rId12" xr:uid="{6F9E929B-52B2-7443-9669-479CD3DB2016}"/>
    <hyperlink ref="V78" r:id="rId13" xr:uid="{4639B8A0-E87A-1B4C-909B-102B6760887F}"/>
    <hyperlink ref="V79" r:id="rId14" xr:uid="{D79A3920-02F2-5D42-8CE5-83FB9C309A4A}"/>
    <hyperlink ref="V84" r:id="rId15" xr:uid="{6EB425B4-8D44-C145-B425-46FD6A329122}"/>
    <hyperlink ref="V85" r:id="rId16" xr:uid="{271EFB8E-4D17-0649-99DE-440CDEC67E3B}"/>
    <hyperlink ref="V86" r:id="rId17" xr:uid="{2796ABA9-8AAF-3E44-A280-04134EEA9E26}"/>
    <hyperlink ref="V70" r:id="rId18" xr:uid="{5DACE829-CF72-A14F-A4B4-FB65439E3478}"/>
    <hyperlink ref="V63" r:id="rId19" xr:uid="{C6E18A6C-F796-7642-98A9-968D71AF7E95}"/>
    <hyperlink ref="V98" r:id="rId20" xr:uid="{2701326D-B6E0-3441-94ED-DD40B838F432}"/>
    <hyperlink ref="V141" r:id="rId21" xr:uid="{D7D1904A-D09C-F640-AA01-CA0231C5F330}"/>
    <hyperlink ref="D87" r:id="rId22" xr:uid="{B02D9216-B273-094E-911B-E2E10AA269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400D-AE87-AD43-A063-69834BC75AE6}">
  <dimension ref="A3:A59"/>
  <sheetViews>
    <sheetView workbookViewId="0">
      <selection activeCell="D26" sqref="A1:XFD1048576"/>
    </sheetView>
  </sheetViews>
  <sheetFormatPr baseColWidth="10" defaultRowHeight="16"/>
  <sheetData>
    <row r="3" spans="1:1">
      <c r="A3" s="35"/>
    </row>
    <row r="5" spans="1:1">
      <c r="A5" s="34"/>
    </row>
    <row r="6" spans="1:1">
      <c r="A6" s="34"/>
    </row>
    <row r="8" spans="1:1">
      <c r="A8" s="34"/>
    </row>
    <row r="9" spans="1:1">
      <c r="A9" s="34"/>
    </row>
    <row r="10" spans="1:1">
      <c r="A10" s="34"/>
    </row>
    <row r="11" spans="1:1">
      <c r="A11" s="34"/>
    </row>
    <row r="12" spans="1:1">
      <c r="A12" s="34"/>
    </row>
    <row r="13" spans="1:1">
      <c r="A13" s="34"/>
    </row>
    <row r="14" spans="1:1">
      <c r="A14" s="34"/>
    </row>
    <row r="15" spans="1:1">
      <c r="A15" s="34"/>
    </row>
    <row r="16" spans="1:1">
      <c r="A16" s="34"/>
    </row>
    <row r="17" spans="1:1">
      <c r="A17" s="34"/>
    </row>
    <row r="18" spans="1:1">
      <c r="A18" s="34"/>
    </row>
    <row r="19" spans="1:1">
      <c r="A19" s="34"/>
    </row>
    <row r="20" spans="1:1">
      <c r="A20" s="34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  <row r="29" spans="1:1">
      <c r="A29" s="35"/>
    </row>
    <row r="30" spans="1:1">
      <c r="A30" s="34"/>
    </row>
    <row r="31" spans="1:1">
      <c r="A31" s="34"/>
    </row>
    <row r="32" spans="1:1">
      <c r="A32" s="34"/>
    </row>
    <row r="33" spans="1:1">
      <c r="A33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54" spans="1:1">
      <c r="A54" s="34"/>
    </row>
    <row r="55" spans="1:1">
      <c r="A55" s="34"/>
    </row>
    <row r="56" spans="1:1">
      <c r="A56" s="34"/>
    </row>
    <row r="57" spans="1:1">
      <c r="A57" s="34"/>
    </row>
    <row r="58" spans="1:1">
      <c r="A58" s="34"/>
    </row>
    <row r="59" spans="1:1">
      <c r="A59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Mecham</dc:creator>
  <cp:lastModifiedBy>Sean Mecham</cp:lastModifiedBy>
  <dcterms:created xsi:type="dcterms:W3CDTF">2022-04-11T00:28:55Z</dcterms:created>
  <dcterms:modified xsi:type="dcterms:W3CDTF">2022-04-26T06:19:59Z</dcterms:modified>
</cp:coreProperties>
</file>